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6" activeTab="3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Y6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Y10"/>
  <c r="Z10"/>
  <c r="AA10"/>
  <c r="AB10"/>
  <c r="AA10" i="63" s="1"/>
  <c r="AC10" i="14"/>
  <c r="X11"/>
  <c r="Y11"/>
  <c r="Z11"/>
  <c r="AA11" i="62" s="1"/>
  <c r="AA11" i="14"/>
  <c r="AB11"/>
  <c r="AC11"/>
  <c r="X12"/>
  <c r="Y12"/>
  <c r="Z12"/>
  <c r="AA12"/>
  <c r="AB12"/>
  <c r="AA12" i="63" s="1"/>
  <c r="AC12" i="14"/>
  <c r="X13"/>
  <c r="Y13"/>
  <c r="Z13"/>
  <c r="AA13" i="62" s="1"/>
  <c r="AA13" i="14"/>
  <c r="AB13"/>
  <c r="AC13"/>
  <c r="X14"/>
  <c r="Y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Y18"/>
  <c r="Z18"/>
  <c r="AA18"/>
  <c r="AB18"/>
  <c r="AA18" i="63" s="1"/>
  <c r="AC18" i="14"/>
  <c r="X19"/>
  <c r="Y19"/>
  <c r="Z19"/>
  <c r="AA19" i="62" s="1"/>
  <c r="AA19" i="14"/>
  <c r="AB19"/>
  <c r="AC19"/>
  <c r="X20"/>
  <c r="Y20"/>
  <c r="Z20"/>
  <c r="AA20"/>
  <c r="AB20"/>
  <c r="AA20" i="63" s="1"/>
  <c r="AC20" i="14"/>
  <c r="X21"/>
  <c r="Y21"/>
  <c r="Z21"/>
  <c r="AA21" i="62" s="1"/>
  <c r="AA21" i="14"/>
  <c r="AB21"/>
  <c r="AC21"/>
  <c r="X22"/>
  <c r="Y22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Y26"/>
  <c r="Z26"/>
  <c r="AA26"/>
  <c r="AB26"/>
  <c r="AA26" i="63" s="1"/>
  <c r="AC26" i="14"/>
  <c r="X27"/>
  <c r="Y27"/>
  <c r="Z27"/>
  <c r="AA27" i="62" s="1"/>
  <c r="AA27" i="14"/>
  <c r="AB27"/>
  <c r="AC27"/>
  <c r="X28"/>
  <c r="Y28"/>
  <c r="Z28"/>
  <c r="AA28"/>
  <c r="AB28"/>
  <c r="AA28" i="63" s="1"/>
  <c r="AC28" i="14"/>
  <c r="X29"/>
  <c r="Y29"/>
  <c r="Z29"/>
  <c r="AA29" i="62" s="1"/>
  <c r="AA29" i="14"/>
  <c r="AB29"/>
  <c r="AC29"/>
  <c r="X30"/>
  <c r="Y30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Y34"/>
  <c r="Z34"/>
  <c r="AA34"/>
  <c r="AB34"/>
  <c r="AA34" i="63" s="1"/>
  <c r="AC34" i="14"/>
  <c r="X35"/>
  <c r="Y35"/>
  <c r="Z35"/>
  <c r="AA35" i="62" s="1"/>
  <c r="AA35" i="14"/>
  <c r="AB35"/>
  <c r="AC35"/>
  <c r="X36"/>
  <c r="Y36"/>
  <c r="Z36"/>
  <c r="AA36"/>
  <c r="AB36"/>
  <c r="AC36"/>
  <c r="X37"/>
  <c r="Y37"/>
  <c r="Z37"/>
  <c r="AA37" i="62" s="1"/>
  <c r="AA37" i="14"/>
  <c r="AB37"/>
  <c r="AC37"/>
  <c r="X38"/>
  <c r="Y38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Y42"/>
  <c r="Z42"/>
  <c r="AA42"/>
  <c r="AB42"/>
  <c r="AA42" i="63" s="1"/>
  <c r="AC42" i="14"/>
  <c r="X43"/>
  <c r="Y43"/>
  <c r="Z43"/>
  <c r="AA43" i="62" s="1"/>
  <c r="AA43" i="14"/>
  <c r="AB43"/>
  <c r="AC43"/>
  <c r="X44"/>
  <c r="Y44"/>
  <c r="Z44"/>
  <c r="AA44"/>
  <c r="AB44"/>
  <c r="AA44" i="63" s="1"/>
  <c r="AC44" i="14"/>
  <c r="X45"/>
  <c r="Y45"/>
  <c r="Z45"/>
  <c r="AA45" i="62" s="1"/>
  <c r="AA45" i="14"/>
  <c r="AB45"/>
  <c r="AC45"/>
  <c r="X46"/>
  <c r="Y46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Y50"/>
  <c r="Z50"/>
  <c r="AA50"/>
  <c r="AB50"/>
  <c r="AA50" i="63" s="1"/>
  <c r="AC50" i="14"/>
  <c r="X51"/>
  <c r="Y51"/>
  <c r="Z51"/>
  <c r="AA51" i="62" s="1"/>
  <c r="AA51" i="14"/>
  <c r="AB51"/>
  <c r="AC51"/>
  <c r="X52"/>
  <c r="Y52"/>
  <c r="Z52"/>
  <c r="AA52"/>
  <c r="AB52"/>
  <c r="AA52" i="63" s="1"/>
  <c r="AC52" i="14"/>
  <c r="X53"/>
  <c r="Y53"/>
  <c r="Z53"/>
  <c r="AA53" i="62" s="1"/>
  <c r="AA53" i="14"/>
  <c r="AB53"/>
  <c r="AC53"/>
  <c r="X54"/>
  <c r="Y54"/>
  <c r="Z54"/>
  <c r="AA54"/>
  <c r="AB54"/>
  <c r="AA54" i="63" s="1"/>
  <c r="AC54" i="14"/>
  <c r="X55"/>
  <c r="Y55"/>
  <c r="Z55"/>
  <c r="AA55"/>
  <c r="AB55"/>
  <c r="AC55"/>
  <c r="X56"/>
  <c r="Y56"/>
  <c r="AA56" i="61" s="1"/>
  <c r="Z56" i="14"/>
  <c r="AA56"/>
  <c r="AB56"/>
  <c r="AA56" i="63" s="1"/>
  <c r="AC56" i="14"/>
  <c r="X57"/>
  <c r="Y57"/>
  <c r="Z57"/>
  <c r="AA57" i="62" s="1"/>
  <c r="AA57" i="14"/>
  <c r="AB57"/>
  <c r="AC57"/>
  <c r="X58"/>
  <c r="Y58"/>
  <c r="Z58"/>
  <c r="AA58"/>
  <c r="AB58"/>
  <c r="AA58" i="63" s="1"/>
  <c r="AC58" i="14"/>
  <c r="X59"/>
  <c r="Y59"/>
  <c r="Z59"/>
  <c r="AA59"/>
  <c r="AB59"/>
  <c r="AC59"/>
  <c r="X60"/>
  <c r="Y60"/>
  <c r="Z60"/>
  <c r="AA60"/>
  <c r="AB60"/>
  <c r="AA60" i="63" s="1"/>
  <c r="AC60" i="14"/>
  <c r="X61"/>
  <c r="Y61"/>
  <c r="Z61"/>
  <c r="AA61" i="62" s="1"/>
  <c r="AA61" i="14"/>
  <c r="AB61"/>
  <c r="AC61"/>
  <c r="X62"/>
  <c r="Y62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Y66"/>
  <c r="Z66"/>
  <c r="AA66"/>
  <c r="AB66"/>
  <c r="AA66" i="63" s="1"/>
  <c r="AC66" i="14"/>
  <c r="X67"/>
  <c r="Y67"/>
  <c r="Z67"/>
  <c r="AA67" i="62" s="1"/>
  <c r="AA67" i="14"/>
  <c r="AB67"/>
  <c r="AC67"/>
  <c r="X68"/>
  <c r="Y68"/>
  <c r="Z68"/>
  <c r="AA68"/>
  <c r="AB68"/>
  <c r="AC68"/>
  <c r="AA68" i="63" s="1"/>
  <c r="X69" i="14"/>
  <c r="Y69"/>
  <c r="Z69"/>
  <c r="AA69" i="62" s="1"/>
  <c r="AA69" i="14"/>
  <c r="AB69"/>
  <c r="AC69"/>
  <c r="X70"/>
  <c r="Y70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Y74"/>
  <c r="Z74"/>
  <c r="AA74"/>
  <c r="AB74"/>
  <c r="AA74" i="63" s="1"/>
  <c r="AC74" i="14"/>
  <c r="X75"/>
  <c r="Y75"/>
  <c r="Z75"/>
  <c r="AA75" i="62" s="1"/>
  <c r="AA75" i="14"/>
  <c r="AB75"/>
  <c r="AC75"/>
  <c r="X76"/>
  <c r="Y76"/>
  <c r="Z76"/>
  <c r="AA76"/>
  <c r="AB76"/>
  <c r="AA76" i="63" s="1"/>
  <c r="AC76" i="14"/>
  <c r="X77"/>
  <c r="Y77"/>
  <c r="Z77"/>
  <c r="AA77" i="62" s="1"/>
  <c r="AA77" i="14"/>
  <c r="AB77"/>
  <c r="AC77"/>
  <c r="X78"/>
  <c r="Y78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/>
  <c r="AB81"/>
  <c r="AC81"/>
  <c r="X82"/>
  <c r="Y82"/>
  <c r="Z82"/>
  <c r="AA82"/>
  <c r="AB82"/>
  <c r="AA82" i="63" s="1"/>
  <c r="AC82" i="14"/>
  <c r="X83"/>
  <c r="Y83"/>
  <c r="Z83"/>
  <c r="AA83" i="62" s="1"/>
  <c r="AA83" i="14"/>
  <c r="AB83"/>
  <c r="AC83"/>
  <c r="X84"/>
  <c r="Y84"/>
  <c r="Z84"/>
  <c r="AA84"/>
  <c r="AB84"/>
  <c r="AA84" i="63" s="1"/>
  <c r="AC84" i="14"/>
  <c r="X85"/>
  <c r="Y85"/>
  <c r="Z85"/>
  <c r="AA85" i="62" s="1"/>
  <c r="AA85" i="14"/>
  <c r="AB85"/>
  <c r="AC85"/>
  <c r="X86"/>
  <c r="Y86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Y90"/>
  <c r="Z90"/>
  <c r="AA90"/>
  <c r="AB90"/>
  <c r="AA90" i="63" s="1"/>
  <c r="AC90" i="14"/>
  <c r="X91"/>
  <c r="Y91"/>
  <c r="Z91"/>
  <c r="AA91" i="62" s="1"/>
  <c r="AA91" i="14"/>
  <c r="AB91"/>
  <c r="AC91"/>
  <c r="X92"/>
  <c r="Y92"/>
  <c r="Z92"/>
  <c r="AA92"/>
  <c r="AB92"/>
  <c r="AA92" i="63" s="1"/>
  <c r="AC92" i="14"/>
  <c r="X93"/>
  <c r="Y93"/>
  <c r="Z93"/>
  <c r="AA93" i="62" s="1"/>
  <c r="AA93" i="14"/>
  <c r="AB93"/>
  <c r="AC93"/>
  <c r="X94"/>
  <c r="Y9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/>
  <c r="AB97"/>
  <c r="AC97"/>
  <c r="X98"/>
  <c r="Y98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85" i="63" l="1"/>
  <c r="AB97" i="62"/>
  <c r="AB89"/>
  <c r="AB85"/>
  <c r="AB77"/>
  <c r="AB73"/>
  <c r="AB69"/>
  <c r="AB65"/>
  <c r="AB37"/>
  <c r="AB29"/>
  <c r="AB21"/>
  <c r="AB44"/>
  <c r="AA97"/>
  <c r="AA81"/>
  <c r="AA59"/>
  <c r="AA98" i="61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AA10"/>
  <c r="AA8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F74" s="1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F58" s="1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55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AD50"/>
  <c r="U50"/>
  <c r="U49"/>
  <c r="F49"/>
  <c r="U48"/>
  <c r="U47"/>
  <c r="F47"/>
  <c r="U46"/>
  <c r="U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U34"/>
  <c r="U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33" i="57" l="1"/>
  <c r="F70" i="61"/>
  <c r="F64"/>
  <c r="F62"/>
  <c r="F56"/>
  <c r="F54"/>
  <c r="F52"/>
  <c r="F50"/>
  <c r="F48"/>
  <c r="F46"/>
  <c r="F42"/>
  <c r="F40"/>
  <c r="F38"/>
  <c r="F36"/>
  <c r="F32"/>
  <c r="F28"/>
  <c r="F24"/>
  <c r="F22"/>
  <c r="F18"/>
  <c r="F16"/>
  <c r="F14"/>
  <c r="F12"/>
  <c r="F8"/>
  <c r="F98" i="62"/>
  <c r="F96"/>
  <c r="F94"/>
  <c r="F86"/>
  <c r="F84"/>
  <c r="F80"/>
  <c r="F78"/>
  <c r="F76"/>
  <c r="F70"/>
  <c r="F68"/>
  <c r="F66"/>
  <c r="F64"/>
  <c r="F62"/>
  <c r="F56"/>
  <c r="F52"/>
  <c r="F48"/>
  <c r="F46"/>
  <c r="F8"/>
  <c r="F6"/>
  <c r="F84" i="63"/>
  <c r="F72"/>
  <c r="F66"/>
  <c r="F56"/>
  <c r="F50"/>
  <c r="F40"/>
  <c r="F34"/>
  <c r="F28"/>
  <c r="F18"/>
  <c r="F8"/>
  <c r="F60" i="62"/>
  <c r="F58"/>
  <c r="F54"/>
  <c r="F44"/>
  <c r="F42"/>
  <c r="F40"/>
  <c r="F38"/>
  <c r="F36"/>
  <c r="F34"/>
  <c r="F20"/>
  <c r="F18"/>
  <c r="F16"/>
  <c r="F14"/>
  <c r="F12"/>
  <c r="F10"/>
  <c r="F4"/>
  <c r="F96" i="63"/>
  <c r="F94"/>
  <c r="F92"/>
  <c r="F90"/>
  <c r="F88"/>
  <c r="F86"/>
  <c r="F82"/>
  <c r="F80"/>
  <c r="F78"/>
  <c r="F76"/>
  <c r="F74"/>
  <c r="F70"/>
  <c r="F68"/>
  <c r="F64"/>
  <c r="F62"/>
  <c r="F60"/>
  <c r="F58"/>
  <c r="F54"/>
  <c r="F52"/>
  <c r="F48"/>
  <c r="F46"/>
  <c r="F44"/>
  <c r="F42"/>
  <c r="F38"/>
  <c r="F36"/>
  <c r="F32"/>
  <c r="F30"/>
  <c r="F26"/>
  <c r="F22"/>
  <c r="F20"/>
  <c r="F16"/>
  <c r="F14"/>
  <c r="F12"/>
  <c r="F10"/>
  <c r="F6"/>
  <c r="F4"/>
  <c r="F35" i="58"/>
  <c r="F33"/>
  <c r="F45" i="62"/>
  <c r="B99" i="56"/>
  <c r="F4"/>
  <c r="B99" i="58"/>
  <c r="F96" i="55"/>
  <c r="F94"/>
  <c r="F88"/>
  <c r="F72"/>
  <c r="F60"/>
  <c r="F46"/>
  <c r="F34"/>
  <c r="F12"/>
  <c r="F6"/>
  <c r="F96" i="56"/>
  <c r="F92"/>
  <c r="F78"/>
  <c r="F74"/>
  <c r="F48"/>
  <c r="F28"/>
  <c r="F18"/>
  <c r="F98" i="57"/>
  <c r="F82" i="58"/>
  <c r="F42"/>
  <c r="F40"/>
  <c r="F38"/>
  <c r="F36"/>
  <c r="F34"/>
  <c r="F32"/>
  <c r="F80" i="61"/>
  <c r="F68"/>
  <c r="F66"/>
  <c r="F60"/>
  <c r="F44"/>
  <c r="F34"/>
  <c r="F30"/>
  <c r="F26"/>
  <c r="F20"/>
  <c r="F6"/>
  <c r="F4"/>
  <c r="F92" i="62"/>
  <c r="F82"/>
  <c r="F72"/>
  <c r="F28"/>
  <c r="B99" i="63"/>
  <c r="C99"/>
  <c r="F51" i="62"/>
  <c r="F10" i="61"/>
  <c r="B99"/>
  <c r="C99" i="56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O44" s="1"/>
  <c r="N48"/>
  <c r="O48" s="1"/>
  <c r="N52"/>
  <c r="O52" s="1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O86" s="1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9"/>
  <c r="V40"/>
  <c r="V16"/>
  <c r="O16"/>
  <c r="V24"/>
  <c r="O98"/>
  <c r="V24" i="56"/>
  <c r="V26"/>
  <c r="V42"/>
  <c r="V40" i="57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F61"/>
  <c r="O64"/>
  <c r="O72"/>
  <c r="O80"/>
  <c r="O92"/>
  <c r="O65" i="56"/>
  <c r="V82" i="55"/>
  <c r="O47" i="56"/>
  <c r="V52"/>
  <c r="V94"/>
  <c r="V12" i="55"/>
  <c r="V28"/>
  <c r="V44"/>
  <c r="V18" i="56"/>
  <c r="V50"/>
  <c r="B99" i="55"/>
  <c r="F3"/>
  <c r="K99"/>
  <c r="F5"/>
  <c r="O19"/>
  <c r="N20"/>
  <c r="O20" s="1"/>
  <c r="F21"/>
  <c r="N36"/>
  <c r="O36" s="1"/>
  <c r="F37"/>
  <c r="N52"/>
  <c r="F53"/>
  <c r="O68"/>
  <c r="O76"/>
  <c r="O84"/>
  <c r="O21" i="56"/>
  <c r="O69"/>
  <c r="O77"/>
  <c r="O93"/>
  <c r="O70" i="55"/>
  <c r="O86"/>
  <c r="O7" i="56"/>
  <c r="V28"/>
  <c r="V44"/>
  <c r="V82"/>
  <c r="J99" i="55"/>
  <c r="N24"/>
  <c r="O24" s="1"/>
  <c r="N40"/>
  <c r="O40" s="1"/>
  <c r="N56"/>
  <c r="O56" s="1"/>
  <c r="O96"/>
  <c r="O56" i="56"/>
  <c r="V38" i="58"/>
  <c r="V54"/>
  <c r="V86"/>
  <c r="G3" i="56"/>
  <c r="V56"/>
  <c r="V60"/>
  <c r="B99" i="57"/>
  <c r="F3"/>
  <c r="K99"/>
  <c r="N82"/>
  <c r="F83"/>
  <c r="F97"/>
  <c r="C99" i="58"/>
  <c r="I99"/>
  <c r="M99"/>
  <c r="N4"/>
  <c r="F5"/>
  <c r="V6"/>
  <c r="N12"/>
  <c r="F13"/>
  <c r="N20"/>
  <c r="F21"/>
  <c r="V22"/>
  <c r="V64" i="55"/>
  <c r="V68"/>
  <c r="V72"/>
  <c r="V76"/>
  <c r="V80"/>
  <c r="V84"/>
  <c r="V88"/>
  <c r="V92"/>
  <c r="V96"/>
  <c r="F3" i="56"/>
  <c r="V9"/>
  <c r="V13"/>
  <c r="V21"/>
  <c r="V29"/>
  <c r="V33"/>
  <c r="V37"/>
  <c r="V41"/>
  <c r="V45"/>
  <c r="V57"/>
  <c r="V65"/>
  <c r="V69"/>
  <c r="V73"/>
  <c r="V77"/>
  <c r="V85"/>
  <c r="V89"/>
  <c r="V93"/>
  <c r="N3" i="57"/>
  <c r="N3" i="56"/>
  <c r="G88" i="57"/>
  <c r="N90"/>
  <c r="F91"/>
  <c r="K99" i="58"/>
  <c r="U99"/>
  <c r="F9"/>
  <c r="F17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0" i="56" l="1"/>
  <c r="O24"/>
  <c r="O93" i="58"/>
  <c r="O45" i="56"/>
  <c r="F99"/>
  <c r="O23"/>
  <c r="V27"/>
  <c r="O94"/>
  <c r="O51"/>
  <c r="O71" i="55"/>
  <c r="V39" i="56"/>
  <c r="V11"/>
  <c r="O15"/>
  <c r="O78"/>
  <c r="O66"/>
  <c r="O62"/>
  <c r="O54"/>
  <c r="O46"/>
  <c r="O30"/>
  <c r="O26"/>
  <c r="O10"/>
  <c r="O68"/>
  <c r="O78" i="55"/>
  <c r="O74"/>
  <c r="O66"/>
  <c r="O92" i="56"/>
  <c r="O88"/>
  <c r="O84"/>
  <c r="O72"/>
  <c r="V68"/>
  <c r="O41"/>
  <c r="O40"/>
  <c r="O35"/>
  <c r="O13"/>
  <c r="G60" i="55"/>
  <c r="V60" s="1"/>
  <c r="V32"/>
  <c r="O4"/>
  <c r="O96" i="56"/>
  <c r="O76"/>
  <c r="O64"/>
  <c r="V61"/>
  <c r="O60"/>
  <c r="O36"/>
  <c r="O28"/>
  <c r="O97"/>
  <c r="O85"/>
  <c r="O70"/>
  <c r="O57"/>
  <c r="O53"/>
  <c r="O49"/>
  <c r="O29"/>
  <c r="O25"/>
  <c r="V17"/>
  <c r="V5"/>
  <c r="G52" i="55"/>
  <c r="V52" s="1"/>
  <c r="G11"/>
  <c r="V11" s="1"/>
  <c r="V66"/>
  <c r="O62"/>
  <c r="V51"/>
  <c r="O46"/>
  <c r="O38"/>
  <c r="O30"/>
  <c r="O14"/>
  <c r="O26" i="58"/>
  <c r="V65"/>
  <c r="O57"/>
  <c r="O45"/>
  <c r="V25"/>
  <c r="G86" i="57"/>
  <c r="O86" s="1"/>
  <c r="G70"/>
  <c r="V7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43" i="58"/>
  <c r="O49" i="55"/>
  <c r="O5" i="57"/>
  <c r="O70"/>
  <c r="O77"/>
  <c r="O60" i="55"/>
  <c r="O52"/>
  <c r="O11"/>
  <c r="O4" i="56"/>
  <c r="V86" i="57"/>
  <c r="O11" i="58"/>
  <c r="V13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I27" i="78"/>
  <c r="B4"/>
  <c r="J23"/>
  <c r="K91"/>
  <c r="P14"/>
  <c r="Q31"/>
  <c r="H59"/>
  <c r="G44"/>
  <c r="N17"/>
  <c r="B6"/>
  <c r="P81"/>
  <c r="N30"/>
  <c r="K84"/>
  <c r="K13"/>
  <c r="N66"/>
  <c r="G3"/>
  <c r="B28"/>
  <c r="G13"/>
  <c r="O27"/>
  <c r="H11"/>
  <c r="P37"/>
  <c r="G20"/>
  <c r="B47"/>
  <c r="N56"/>
  <c r="N5"/>
  <c r="L9"/>
  <c r="P79"/>
  <c r="O81"/>
  <c r="Q70"/>
  <c r="J95"/>
  <c r="H24"/>
  <c r="N23"/>
  <c r="K18"/>
  <c r="H56"/>
  <c r="Q19"/>
  <c r="O84"/>
  <c r="B26"/>
  <c r="J4"/>
  <c r="L45"/>
  <c r="G48"/>
  <c r="B33"/>
  <c r="H73"/>
  <c r="H31"/>
  <c r="G32"/>
  <c r="P60"/>
  <c r="L50"/>
  <c r="P59"/>
  <c r="Q92"/>
  <c r="B2"/>
  <c r="G75"/>
  <c r="Q44"/>
  <c r="J38"/>
  <c r="Q40"/>
  <c r="J48"/>
  <c r="P46"/>
  <c r="K65"/>
  <c r="G33"/>
  <c r="G30"/>
  <c r="J98"/>
  <c r="J72"/>
  <c r="P17"/>
  <c r="H30"/>
  <c r="I26"/>
  <c r="G98"/>
  <c r="H35"/>
  <c r="N88"/>
  <c r="P85"/>
  <c r="L96"/>
  <c r="N22"/>
  <c r="N35"/>
  <c r="J89"/>
  <c r="K64"/>
  <c r="N76"/>
  <c r="I69"/>
  <c r="N86"/>
  <c r="I73"/>
  <c r="Q24"/>
  <c r="L56"/>
  <c r="Q29"/>
  <c r="O98"/>
  <c r="P58"/>
  <c r="L55"/>
  <c r="L86"/>
  <c r="G26"/>
  <c r="L51"/>
  <c r="H96"/>
  <c r="K39"/>
  <c r="N82"/>
  <c r="Q84"/>
  <c r="G55"/>
  <c r="L19"/>
  <c r="P23"/>
  <c r="N46"/>
  <c r="G35"/>
  <c r="L70"/>
  <c r="J80"/>
  <c r="K20"/>
  <c r="H62"/>
  <c r="L81"/>
  <c r="J76"/>
  <c r="I89"/>
  <c r="N10"/>
  <c r="K48"/>
  <c r="K57"/>
  <c r="G40"/>
  <c r="K77"/>
  <c r="K76"/>
  <c r="O22"/>
  <c r="J17"/>
  <c r="J12"/>
  <c r="B65"/>
  <c r="P87"/>
  <c r="G37"/>
  <c r="J16"/>
  <c r="L75"/>
  <c r="O32"/>
  <c r="H52"/>
  <c r="N9"/>
  <c r="G91"/>
  <c r="K97"/>
  <c r="N52"/>
  <c r="J82"/>
  <c r="J14"/>
  <c r="N44"/>
  <c r="H63"/>
  <c r="Q23"/>
  <c r="K73"/>
  <c r="B63"/>
  <c r="N91"/>
  <c r="N45"/>
  <c r="N96"/>
  <c r="L77"/>
  <c r="N70"/>
  <c r="L90"/>
  <c r="B44"/>
  <c r="B22"/>
  <c r="L37"/>
  <c r="N33"/>
  <c r="G31"/>
  <c r="P73"/>
  <c r="P47"/>
  <c r="O37"/>
  <c r="B77"/>
  <c r="G88"/>
  <c r="O83"/>
  <c r="I28"/>
  <c r="K95"/>
  <c r="N28"/>
  <c r="Q91"/>
  <c r="O48"/>
  <c r="Q74"/>
  <c r="K50"/>
  <c r="H19"/>
  <c r="I93"/>
  <c r="I56"/>
  <c r="J6"/>
  <c r="N80"/>
  <c r="K70"/>
  <c r="N25"/>
  <c r="P19"/>
  <c r="P76"/>
  <c r="J15"/>
  <c r="O38"/>
  <c r="K36"/>
  <c r="K63"/>
  <c r="P51"/>
  <c r="B57"/>
  <c r="G24"/>
  <c r="L47"/>
  <c r="H65"/>
  <c r="P67"/>
  <c r="J66"/>
  <c r="K29"/>
  <c r="I74"/>
  <c r="G17"/>
  <c r="H75"/>
  <c r="H36"/>
  <c r="Q75"/>
  <c r="N32"/>
  <c r="P45"/>
  <c r="J30"/>
  <c r="G6"/>
  <c r="H38"/>
  <c r="G57"/>
  <c r="K35"/>
  <c r="G8"/>
  <c r="K86"/>
  <c r="H91"/>
  <c r="H54"/>
  <c r="P28"/>
  <c r="O18"/>
  <c r="G66"/>
  <c r="G2"/>
  <c r="O56"/>
  <c r="K37"/>
  <c r="K49"/>
  <c r="J27"/>
  <c r="I25"/>
  <c r="J41"/>
  <c r="G27"/>
  <c r="K51"/>
  <c r="J67"/>
  <c r="G59"/>
  <c r="O54"/>
  <c r="O65"/>
  <c r="B34"/>
  <c r="J26"/>
  <c r="O49"/>
  <c r="N31"/>
  <c r="Q64"/>
  <c r="O94"/>
  <c r="I94"/>
  <c r="J7"/>
  <c r="J90"/>
  <c r="J97"/>
  <c r="N87"/>
  <c r="Q76"/>
  <c r="O95"/>
  <c r="O31"/>
  <c r="J20"/>
  <c r="B75"/>
  <c r="I24"/>
  <c r="G41"/>
  <c r="K60"/>
  <c r="J65"/>
  <c r="B7"/>
  <c r="N13"/>
  <c r="G71"/>
  <c r="L87"/>
  <c r="N27"/>
  <c r="N49"/>
  <c r="J33"/>
  <c r="J8"/>
  <c r="O15"/>
  <c r="P95"/>
  <c r="Q62"/>
  <c r="N26"/>
  <c r="P80"/>
  <c r="O88"/>
  <c r="Q89"/>
  <c r="P82"/>
  <c r="O9"/>
  <c r="L98"/>
  <c r="H34"/>
  <c r="B8"/>
  <c r="P53"/>
  <c r="P24"/>
  <c r="I37"/>
  <c r="P34"/>
  <c r="H12"/>
  <c r="Q38"/>
  <c r="L54"/>
  <c r="O79"/>
  <c r="L74"/>
  <c r="P35"/>
  <c r="Q61"/>
  <c r="G43"/>
  <c r="L88"/>
  <c r="I6"/>
  <c r="G63"/>
  <c r="Q36"/>
  <c r="N83"/>
  <c r="L22"/>
  <c r="G9"/>
  <c r="P70"/>
  <c r="N69"/>
  <c r="Q10"/>
  <c r="K26"/>
  <c r="B3"/>
  <c r="Q34"/>
  <c r="Q46"/>
  <c r="Q86"/>
  <c r="Q72"/>
  <c r="J57"/>
  <c r="B93"/>
  <c r="L36"/>
  <c r="B72"/>
  <c r="L42"/>
  <c r="P44"/>
  <c r="Q77"/>
  <c r="H14"/>
  <c r="Q67"/>
  <c r="K68"/>
  <c r="N79"/>
  <c r="G84"/>
  <c r="I42"/>
  <c r="H9"/>
  <c r="P62"/>
  <c r="I81"/>
  <c r="P8"/>
  <c r="B27"/>
  <c r="L46"/>
  <c r="Q63"/>
  <c r="P50"/>
  <c r="J25"/>
  <c r="K3"/>
  <c r="O6"/>
  <c r="I77"/>
  <c r="G80"/>
  <c r="G79"/>
  <c r="P20"/>
  <c r="I70"/>
  <c r="B46"/>
  <c r="H16"/>
  <c r="B5"/>
  <c r="B43"/>
  <c r="H95"/>
  <c r="B53"/>
  <c r="N78"/>
  <c r="H92"/>
  <c r="L82"/>
  <c r="K27"/>
  <c r="J31"/>
  <c r="H39"/>
  <c r="L8"/>
  <c r="I48"/>
  <c r="L40"/>
  <c r="O43"/>
  <c r="H83"/>
  <c r="I64"/>
  <c r="P92"/>
  <c r="K71"/>
  <c r="I96"/>
  <c r="K94"/>
  <c r="O86"/>
  <c r="O91"/>
  <c r="H60"/>
  <c r="J28"/>
  <c r="L17"/>
  <c r="K14"/>
  <c r="P97"/>
  <c r="K81"/>
  <c r="O28"/>
  <c r="L92"/>
  <c r="P98"/>
  <c r="J18"/>
  <c r="P26"/>
  <c r="N15"/>
  <c r="K6"/>
  <c r="L16"/>
  <c r="H48"/>
  <c r="L95"/>
  <c r="Q3"/>
  <c r="I95"/>
  <c r="B85"/>
  <c r="I5"/>
  <c r="L61"/>
  <c r="K28"/>
  <c r="D1"/>
  <c r="L28"/>
  <c r="O35"/>
  <c r="I66"/>
  <c r="I36"/>
  <c r="L29"/>
  <c r="Q35"/>
  <c r="B35"/>
  <c r="H72"/>
  <c r="G11"/>
  <c r="K4"/>
  <c r="J43"/>
  <c r="L91"/>
  <c r="G70"/>
  <c r="G96"/>
  <c r="G10"/>
  <c r="G16"/>
  <c r="O75"/>
  <c r="J78"/>
  <c r="O92"/>
  <c r="J49"/>
  <c r="K43"/>
  <c r="Q22"/>
  <c r="I97"/>
  <c r="J56"/>
  <c r="O77"/>
  <c r="L41"/>
  <c r="O8"/>
  <c r="K85"/>
  <c r="N11"/>
  <c r="J22"/>
  <c r="Q5"/>
  <c r="B96"/>
  <c r="P69"/>
  <c r="O26"/>
  <c r="L80"/>
  <c r="L26"/>
  <c r="Q4"/>
  <c r="N58"/>
  <c r="K44"/>
  <c r="G50"/>
  <c r="H74"/>
  <c r="L84"/>
  <c r="B15"/>
  <c r="Q41"/>
  <c r="H17"/>
  <c r="H50"/>
  <c r="J59"/>
  <c r="K61"/>
  <c r="Q90"/>
  <c r="J51"/>
  <c r="B84"/>
  <c r="I10"/>
  <c r="B52"/>
  <c r="H81"/>
  <c r="I50"/>
  <c r="K55"/>
  <c r="I63"/>
  <c r="H93"/>
  <c r="L60"/>
  <c r="I92"/>
  <c r="G87"/>
  <c r="J52"/>
  <c r="I39"/>
  <c r="B18"/>
  <c r="P90"/>
  <c r="K62"/>
  <c r="K52"/>
  <c r="K75"/>
  <c r="J64"/>
  <c r="Q26"/>
  <c r="H70"/>
  <c r="L7"/>
  <c r="J75"/>
  <c r="I71"/>
  <c r="I54"/>
  <c r="O3"/>
  <c r="H13"/>
  <c r="J53"/>
  <c r="G82"/>
  <c r="J96"/>
  <c r="P27"/>
  <c r="K56"/>
  <c r="I53"/>
  <c r="B29"/>
  <c r="N72"/>
  <c r="L13"/>
  <c r="B56"/>
  <c r="O46"/>
  <c r="N36"/>
  <c r="N54"/>
  <c r="L71"/>
  <c r="Q85"/>
  <c r="B12"/>
  <c r="J37"/>
  <c r="B90"/>
  <c r="K30"/>
  <c r="J60"/>
  <c r="B86"/>
  <c r="O25"/>
  <c r="P83"/>
  <c r="O39"/>
  <c r="I40"/>
  <c r="K15"/>
  <c r="G42"/>
  <c r="P16"/>
  <c r="G53"/>
  <c r="N85"/>
  <c r="P94"/>
  <c r="K98"/>
  <c r="K66"/>
  <c r="Q8"/>
  <c r="G69"/>
  <c r="L35"/>
  <c r="N64"/>
  <c r="Q14"/>
  <c r="K72"/>
  <c r="K24"/>
  <c r="I49"/>
  <c r="O62"/>
  <c r="K11"/>
  <c r="H5"/>
  <c r="B81"/>
  <c r="N29"/>
  <c r="H49"/>
  <c r="N74"/>
  <c r="G78"/>
  <c r="Q27"/>
  <c r="J86"/>
  <c r="K82"/>
  <c r="L69"/>
  <c r="N55"/>
  <c r="J62"/>
  <c r="J81"/>
  <c r="J88"/>
  <c r="K78"/>
  <c r="P13"/>
  <c r="G4"/>
  <c r="N95"/>
  <c r="B70"/>
  <c r="N38"/>
  <c r="N12"/>
  <c r="G51"/>
  <c r="G45"/>
  <c r="P78"/>
  <c r="I79"/>
  <c r="O11"/>
  <c r="L20"/>
  <c r="N51"/>
  <c r="O42"/>
  <c r="Q82"/>
  <c r="P42"/>
  <c r="O66"/>
  <c r="H79"/>
  <c r="B36"/>
  <c r="H94"/>
  <c r="L6"/>
  <c r="Q96"/>
  <c r="B94"/>
  <c r="J79"/>
  <c r="I47"/>
  <c r="B19"/>
  <c r="Q28"/>
  <c r="I44"/>
  <c r="H25"/>
  <c r="O29"/>
  <c r="B66"/>
  <c r="K80"/>
  <c r="N50"/>
  <c r="K53"/>
  <c r="Q65"/>
  <c r="O70"/>
  <c r="Q33"/>
  <c r="P63"/>
  <c r="Q9"/>
  <c r="B24"/>
  <c r="O71"/>
  <c r="N61"/>
  <c r="P49"/>
  <c r="B50"/>
  <c r="B89"/>
  <c r="O47"/>
  <c r="I88"/>
  <c r="Q78"/>
  <c r="I46"/>
  <c r="I82"/>
  <c r="L89"/>
  <c r="K33"/>
  <c r="Q59"/>
  <c r="B62"/>
  <c r="I19"/>
  <c r="N98"/>
  <c r="O96"/>
  <c r="G18"/>
  <c r="L27"/>
  <c r="H32"/>
  <c r="B60"/>
  <c r="Q50"/>
  <c r="B32"/>
  <c r="G19"/>
  <c r="B73"/>
  <c r="L15"/>
  <c r="G89"/>
  <c r="B45"/>
  <c r="J13"/>
  <c r="H7"/>
  <c r="Q43"/>
  <c r="Q98"/>
  <c r="N8"/>
  <c r="O90"/>
  <c r="I83"/>
  <c r="B91"/>
  <c r="O24"/>
  <c r="H8"/>
  <c r="J45"/>
  <c r="K8"/>
  <c r="N24"/>
  <c r="H87"/>
  <c r="G86"/>
  <c r="Q11"/>
  <c r="O57"/>
  <c r="H55"/>
  <c r="L52"/>
  <c r="H15"/>
  <c r="L21"/>
  <c r="H18"/>
  <c r="L3"/>
  <c r="K46"/>
  <c r="H6"/>
  <c r="P43"/>
  <c r="P29"/>
  <c r="G34"/>
  <c r="I62"/>
  <c r="N84"/>
  <c r="L25"/>
  <c r="N41"/>
  <c r="L53"/>
  <c r="K40"/>
  <c r="L5"/>
  <c r="Q15"/>
  <c r="O80"/>
  <c r="P21"/>
  <c r="G29"/>
  <c r="I21"/>
  <c r="P6"/>
  <c r="B64"/>
  <c r="J74"/>
  <c r="O67"/>
  <c r="B76"/>
  <c r="Q60"/>
  <c r="K21"/>
  <c r="B54"/>
  <c r="K42"/>
  <c r="G5"/>
  <c r="K17"/>
  <c r="Q69"/>
  <c r="B10"/>
  <c r="L32"/>
  <c r="K90"/>
  <c r="B87"/>
  <c r="J40"/>
  <c r="P61"/>
  <c r="B20"/>
  <c r="K69"/>
  <c r="H98"/>
  <c r="I98"/>
  <c r="I13"/>
  <c r="K7"/>
  <c r="N68"/>
  <c r="L24"/>
  <c r="L76"/>
  <c r="N7"/>
  <c r="P71"/>
  <c r="K38"/>
  <c r="H23"/>
  <c r="O97"/>
  <c r="B59"/>
  <c r="J93"/>
  <c r="P68"/>
  <c r="Q53"/>
  <c r="P5"/>
  <c r="G54"/>
  <c r="N6"/>
  <c r="L93"/>
  <c r="C1"/>
  <c r="I35"/>
  <c r="N19"/>
  <c r="P75"/>
  <c r="B83"/>
  <c r="I8"/>
  <c r="K5"/>
  <c r="N39"/>
  <c r="O78"/>
  <c r="H90"/>
  <c r="Q51"/>
  <c r="N81"/>
  <c r="P18"/>
  <c r="K16"/>
  <c r="J77"/>
  <c r="N4"/>
  <c r="J50"/>
  <c r="O34"/>
  <c r="Q55"/>
  <c r="J11"/>
  <c r="L68"/>
  <c r="P22"/>
  <c r="P88"/>
  <c r="G7"/>
  <c r="P4"/>
  <c r="L59"/>
  <c r="N48"/>
  <c r="K41"/>
  <c r="Q13"/>
  <c r="H29"/>
  <c r="I38"/>
  <c r="P91"/>
  <c r="J24"/>
  <c r="H37"/>
  <c r="J10"/>
  <c r="N47"/>
  <c r="I3"/>
  <c r="J69"/>
  <c r="L83"/>
  <c r="L72"/>
  <c r="N65"/>
  <c r="Q54"/>
  <c r="H77"/>
  <c r="K83"/>
  <c r="G49"/>
  <c r="J36"/>
  <c r="K10"/>
  <c r="I45"/>
  <c r="O16"/>
  <c r="N60"/>
  <c r="H41"/>
  <c r="I52"/>
  <c r="Q94"/>
  <c r="P54"/>
  <c r="B98"/>
  <c r="J42"/>
  <c r="H88"/>
  <c r="N40"/>
  <c r="G39"/>
  <c r="L11"/>
  <c r="I43"/>
  <c r="N37"/>
  <c r="K31"/>
  <c r="L14"/>
  <c r="L23"/>
  <c r="P32"/>
  <c r="I30"/>
  <c r="I32"/>
  <c r="J39"/>
  <c r="L10"/>
  <c r="B17"/>
  <c r="Q16"/>
  <c r="B69"/>
  <c r="L43"/>
  <c r="I59"/>
  <c r="I20"/>
  <c r="G97"/>
  <c r="I14"/>
  <c r="P89"/>
  <c r="I75"/>
  <c r="I60"/>
  <c r="O7"/>
  <c r="O87"/>
  <c r="I11"/>
  <c r="B68"/>
  <c r="I58"/>
  <c r="B88"/>
  <c r="O73"/>
  <c r="H3"/>
  <c r="N53"/>
  <c r="N93"/>
  <c r="L38"/>
  <c r="I68"/>
  <c r="Q93"/>
  <c r="I84"/>
  <c r="O59"/>
  <c r="Q25"/>
  <c r="B23"/>
  <c r="L44"/>
  <c r="J46"/>
  <c r="P15"/>
  <c r="P64"/>
  <c r="B78"/>
  <c r="P7"/>
  <c r="K22"/>
  <c r="Q58"/>
  <c r="I65"/>
  <c r="B82"/>
  <c r="J85"/>
  <c r="L85"/>
  <c r="H97"/>
  <c r="K45"/>
  <c r="P3"/>
  <c r="I87"/>
  <c r="G15"/>
  <c r="L67"/>
  <c r="H78"/>
  <c r="H76"/>
  <c r="O61"/>
  <c r="P12"/>
  <c r="L34"/>
  <c r="N62"/>
  <c r="L79"/>
  <c r="G93"/>
  <c r="H47"/>
  <c r="G77"/>
  <c r="K32"/>
  <c r="I41"/>
  <c r="I86"/>
  <c r="J84"/>
  <c r="O68"/>
  <c r="P72"/>
  <c r="O58"/>
  <c r="B30"/>
  <c r="J3"/>
  <c r="N18"/>
  <c r="Q68"/>
  <c r="G56"/>
  <c r="J34"/>
  <c r="Q47"/>
  <c r="O52"/>
  <c r="O33"/>
  <c r="P56"/>
  <c r="J55"/>
  <c r="O89"/>
  <c r="Q32"/>
  <c r="I12"/>
  <c r="J83"/>
  <c r="O74"/>
  <c r="I76"/>
  <c r="O36"/>
  <c r="J94"/>
  <c r="Q52"/>
  <c r="J91"/>
  <c r="O72"/>
  <c r="H27"/>
  <c r="O4"/>
  <c r="P86"/>
  <c r="O21"/>
  <c r="Q49"/>
  <c r="L30"/>
  <c r="Q20"/>
  <c r="O50"/>
  <c r="P96"/>
  <c r="G61"/>
  <c r="N67"/>
  <c r="P84"/>
  <c r="K19"/>
  <c r="Q6"/>
  <c r="B37"/>
  <c r="P38"/>
  <c r="P55"/>
  <c r="H69"/>
  <c r="P40"/>
  <c r="L97"/>
  <c r="J19"/>
  <c r="J47"/>
  <c r="H89"/>
  <c r="L33"/>
  <c r="I33"/>
  <c r="O5"/>
  <c r="K92"/>
  <c r="B21"/>
  <c r="B14"/>
  <c r="K34"/>
  <c r="H84"/>
  <c r="H86"/>
  <c r="P41"/>
  <c r="J5"/>
  <c r="N3"/>
  <c r="B79"/>
  <c r="H57"/>
  <c r="B55"/>
  <c r="J71"/>
  <c r="N42"/>
  <c r="Q97"/>
  <c r="L63"/>
  <c r="J58"/>
  <c r="I90"/>
  <c r="L39"/>
  <c r="B95"/>
  <c r="G23"/>
  <c r="H40"/>
  <c r="N57"/>
  <c r="B11"/>
  <c r="L58"/>
  <c r="Q7"/>
  <c r="H44"/>
  <c r="L64"/>
  <c r="G28"/>
  <c r="Q21"/>
  <c r="J54"/>
  <c r="Q57"/>
  <c r="Q12"/>
  <c r="Q88"/>
  <c r="I17"/>
  <c r="K79"/>
  <c r="G58"/>
  <c r="Q30"/>
  <c r="P48"/>
  <c r="Q81"/>
  <c r="P25"/>
  <c r="J32"/>
  <c r="N90"/>
  <c r="H66"/>
  <c r="K74"/>
  <c r="I57"/>
  <c r="N16"/>
  <c r="L73"/>
  <c r="G52"/>
  <c r="K58"/>
  <c r="O45"/>
  <c r="N43"/>
  <c r="O55"/>
  <c r="J73"/>
  <c r="O53"/>
  <c r="I78"/>
  <c r="O51"/>
  <c r="O23"/>
  <c r="G25"/>
  <c r="P74"/>
  <c r="P11"/>
  <c r="H80"/>
  <c r="I91"/>
  <c r="B97"/>
  <c r="H58"/>
  <c r="Q39"/>
  <c r="P30"/>
  <c r="O76"/>
  <c r="N73"/>
  <c r="H42"/>
  <c r="O19"/>
  <c r="P65"/>
  <c r="B39"/>
  <c r="Q73"/>
  <c r="I31"/>
  <c r="P57"/>
  <c r="O14"/>
  <c r="P77"/>
  <c r="O44"/>
  <c r="G94"/>
  <c r="I7"/>
  <c r="B67"/>
  <c r="O40"/>
  <c r="O60"/>
  <c r="O82"/>
  <c r="N97"/>
  <c r="N63"/>
  <c r="G83"/>
  <c r="L66"/>
  <c r="E1"/>
  <c r="G14"/>
  <c r="L62"/>
  <c r="I34"/>
  <c r="K93"/>
  <c r="O12"/>
  <c r="Q95"/>
  <c r="J9"/>
  <c r="J68"/>
  <c r="H71"/>
  <c r="P9"/>
  <c r="J61"/>
  <c r="H10"/>
  <c r="K59"/>
  <c r="H33"/>
  <c r="K89"/>
  <c r="F1"/>
  <c r="H85"/>
  <c r="B42"/>
  <c r="G46"/>
  <c r="H53"/>
  <c r="H82"/>
  <c r="O63"/>
  <c r="J87"/>
  <c r="O17"/>
  <c r="I85"/>
  <c r="H64"/>
  <c r="B25"/>
  <c r="P36"/>
  <c r="Q79"/>
  <c r="Q17"/>
  <c r="N89"/>
  <c r="I9"/>
  <c r="N77"/>
  <c r="B48"/>
  <c r="L94"/>
  <c r="L18"/>
  <c r="G90"/>
  <c r="H45"/>
  <c r="P10"/>
  <c r="L65"/>
  <c r="I67"/>
  <c r="G72"/>
  <c r="H68"/>
  <c r="B40"/>
  <c r="H20"/>
  <c r="G73"/>
  <c r="I51"/>
  <c r="O64"/>
  <c r="G74"/>
  <c r="Q45"/>
  <c r="B31"/>
  <c r="O20"/>
  <c r="B38"/>
  <c r="O10"/>
  <c r="B92"/>
  <c r="Q71"/>
  <c r="J35"/>
  <c r="G21"/>
  <c r="Q66"/>
  <c r="H22"/>
  <c r="G67"/>
  <c r="B51"/>
  <c r="K9"/>
  <c r="I80"/>
  <c r="K67"/>
  <c r="L49"/>
  <c r="O30"/>
  <c r="H46"/>
  <c r="G22"/>
  <c r="G62"/>
  <c r="H21"/>
  <c r="Q83"/>
  <c r="I16"/>
  <c r="J63"/>
  <c r="N59"/>
  <c r="G64"/>
  <c r="P39"/>
  <c r="H43"/>
  <c r="G81"/>
  <c r="G92"/>
  <c r="O85"/>
  <c r="I18"/>
  <c r="O93"/>
  <c r="N71"/>
  <c r="P31"/>
  <c r="P33"/>
  <c r="J44"/>
  <c r="K87"/>
  <c r="H67"/>
  <c r="L48"/>
  <c r="G12"/>
  <c r="B58"/>
  <c r="G36"/>
  <c r="G38"/>
  <c r="I72"/>
  <c r="P66"/>
  <c r="B13"/>
  <c r="B9"/>
  <c r="H26"/>
  <c r="L78"/>
  <c r="N34"/>
  <c r="J92"/>
  <c r="N21"/>
  <c r="Q48"/>
  <c r="P52"/>
  <c r="G65"/>
  <c r="B71"/>
  <c r="L57"/>
  <c r="Q18"/>
  <c r="Q87"/>
  <c r="Q37"/>
  <c r="G60"/>
  <c r="O13"/>
  <c r="I22"/>
  <c r="G47"/>
  <c r="H28"/>
  <c r="K23"/>
  <c r="G68"/>
  <c r="N14"/>
  <c r="H61"/>
  <c r="L12"/>
  <c r="I55"/>
  <c r="Q42"/>
  <c r="G95"/>
  <c r="H4"/>
  <c r="N75"/>
  <c r="K12"/>
  <c r="N92"/>
  <c r="J29"/>
  <c r="G76"/>
  <c r="O41"/>
  <c r="P93"/>
  <c r="B16"/>
  <c r="B74"/>
  <c r="K96"/>
  <c r="Q80"/>
  <c r="H2"/>
  <c r="O69"/>
  <c r="N94"/>
  <c r="J70"/>
  <c r="G85"/>
  <c r="K25"/>
  <c r="H51"/>
  <c r="I4"/>
  <c r="I23"/>
  <c r="I29"/>
  <c r="N20"/>
  <c r="B61"/>
  <c r="J21"/>
  <c r="B80"/>
  <c r="K54"/>
  <c r="B49"/>
  <c r="L31"/>
  <c r="Q56"/>
  <c r="I15"/>
  <c r="B41"/>
  <c r="L4"/>
  <c r="I61"/>
  <c r="K47"/>
  <c r="K88"/>
  <c r="M61" l="1"/>
  <c r="C41"/>
  <c r="D41"/>
  <c r="F41"/>
  <c r="E41"/>
  <c r="M15"/>
  <c r="E49"/>
  <c r="F49"/>
  <c r="C49"/>
  <c r="D49"/>
  <c r="C80"/>
  <c r="D80"/>
  <c r="F80"/>
  <c r="E80"/>
  <c r="F61"/>
  <c r="D61"/>
  <c r="C61"/>
  <c r="E61"/>
  <c r="R20"/>
  <c r="M29"/>
  <c r="M23"/>
  <c r="M4"/>
  <c r="R94"/>
  <c r="E74"/>
  <c r="C74"/>
  <c r="D74"/>
  <c r="F74"/>
  <c r="D16"/>
  <c r="F16"/>
  <c r="C16"/>
  <c r="E16"/>
  <c r="R92"/>
  <c r="R75"/>
  <c r="M55"/>
  <c r="R14"/>
  <c r="M22"/>
  <c r="C71"/>
  <c r="D71"/>
  <c r="E71"/>
  <c r="F71"/>
  <c r="R21"/>
  <c r="R34"/>
  <c r="D9"/>
  <c r="C9"/>
  <c r="E9"/>
  <c r="F9"/>
  <c r="D13"/>
  <c r="C13"/>
  <c r="F13"/>
  <c r="E13"/>
  <c r="M72"/>
  <c r="D58"/>
  <c r="E58"/>
  <c r="C58"/>
  <c r="F58"/>
  <c r="R71"/>
  <c r="M18"/>
  <c r="R59"/>
  <c r="M16"/>
  <c r="M80"/>
  <c r="D51"/>
  <c r="E51"/>
  <c r="F51"/>
  <c r="C51"/>
  <c r="F92"/>
  <c r="D92"/>
  <c r="C92"/>
  <c r="E92"/>
  <c r="F38"/>
  <c r="C38"/>
  <c r="E38"/>
  <c r="D38"/>
  <c r="C31"/>
  <c r="E31"/>
  <c r="F31"/>
  <c r="D31"/>
  <c r="M51"/>
  <c r="D40"/>
  <c r="C40"/>
  <c r="E40"/>
  <c r="F40"/>
  <c r="M67"/>
  <c r="D48"/>
  <c r="F48"/>
  <c r="E48"/>
  <c r="C48"/>
  <c r="R77"/>
  <c r="M9"/>
  <c r="R89"/>
  <c r="E25"/>
  <c r="C25"/>
  <c r="D25"/>
  <c r="F25"/>
  <c r="M85"/>
  <c r="D42"/>
  <c r="E42"/>
  <c r="F42"/>
  <c r="C42"/>
  <c r="M34"/>
  <c r="R63"/>
  <c r="R97"/>
  <c r="D67"/>
  <c r="C67"/>
  <c r="E67"/>
  <c r="F67"/>
  <c r="M7"/>
  <c r="M31"/>
  <c r="C39"/>
  <c r="D39"/>
  <c r="F39"/>
  <c r="E39"/>
  <c r="R73"/>
  <c r="D97"/>
  <c r="C97"/>
  <c r="E97"/>
  <c r="F97"/>
  <c r="M91"/>
  <c r="M78"/>
  <c r="R43"/>
  <c r="R16"/>
  <c r="M57"/>
  <c r="R90"/>
  <c r="M17"/>
  <c r="E11"/>
  <c r="F11"/>
  <c r="C11"/>
  <c r="D11"/>
  <c r="R57"/>
  <c r="D95"/>
  <c r="F95"/>
  <c r="C95"/>
  <c r="E95"/>
  <c r="M90"/>
  <c r="R42"/>
  <c r="C55"/>
  <c r="F55"/>
  <c r="D55"/>
  <c r="E55"/>
  <c r="C79"/>
  <c r="E79"/>
  <c r="F79"/>
  <c r="D79"/>
  <c r="R3"/>
  <c r="N99"/>
  <c r="D14"/>
  <c r="E14"/>
  <c r="F14"/>
  <c r="C14"/>
  <c r="E21"/>
  <c r="C21"/>
  <c r="F21"/>
  <c r="D21"/>
  <c r="M33"/>
  <c r="D37"/>
  <c r="E37"/>
  <c r="F37"/>
  <c r="C37"/>
  <c r="R67"/>
  <c r="M76"/>
  <c r="M12"/>
  <c r="R18"/>
  <c r="J99"/>
  <c r="F30"/>
  <c r="E30"/>
  <c r="C30"/>
  <c r="D30"/>
  <c r="M86"/>
  <c r="M41"/>
  <c r="R62"/>
  <c r="M87"/>
  <c r="P99"/>
  <c r="C82"/>
  <c r="E82"/>
  <c r="D82"/>
  <c r="F82"/>
  <c r="M65"/>
  <c r="D78"/>
  <c r="F78"/>
  <c r="E78"/>
  <c r="C78"/>
  <c r="D23"/>
  <c r="F23"/>
  <c r="E23"/>
  <c r="C23"/>
  <c r="M84"/>
  <c r="M68"/>
  <c r="R93"/>
  <c r="R53"/>
  <c r="H99"/>
  <c r="E88"/>
  <c r="F88"/>
  <c r="C88"/>
  <c r="D88"/>
  <c r="M58"/>
  <c r="F68"/>
  <c r="D68"/>
  <c r="E68"/>
  <c r="C68"/>
  <c r="M11"/>
  <c r="M60"/>
  <c r="M75"/>
  <c r="M14"/>
  <c r="M20"/>
  <c r="M59"/>
  <c r="C69"/>
  <c r="E69"/>
  <c r="F69"/>
  <c r="D69"/>
  <c r="E17"/>
  <c r="F17"/>
  <c r="D17"/>
  <c r="C17"/>
  <c r="M32"/>
  <c r="M30"/>
  <c r="R37"/>
  <c r="M43"/>
  <c r="R40"/>
  <c r="F98"/>
  <c r="E98"/>
  <c r="D98"/>
  <c r="C98"/>
  <c r="M52"/>
  <c r="R60"/>
  <c r="M45"/>
  <c r="R65"/>
  <c r="I99"/>
  <c r="M3"/>
  <c r="R47"/>
  <c r="M38"/>
  <c r="R48"/>
  <c r="R4"/>
  <c r="R81"/>
  <c r="R39"/>
  <c r="M8"/>
  <c r="F83"/>
  <c r="C83"/>
  <c r="D83"/>
  <c r="E83"/>
  <c r="R19"/>
  <c r="M35"/>
  <c r="R6"/>
  <c r="D59"/>
  <c r="E59"/>
  <c r="F59"/>
  <c r="C59"/>
  <c r="R7"/>
  <c r="R68"/>
  <c r="M13"/>
  <c r="M98"/>
  <c r="C20"/>
  <c r="E20"/>
  <c r="F20"/>
  <c r="D20"/>
  <c r="F87"/>
  <c r="D87"/>
  <c r="C87"/>
  <c r="E87"/>
  <c r="F10"/>
  <c r="D10"/>
  <c r="C10"/>
  <c r="E10"/>
  <c r="C54"/>
  <c r="F54"/>
  <c r="D54"/>
  <c r="E54"/>
  <c r="C76"/>
  <c r="D76"/>
  <c r="F76"/>
  <c r="E76"/>
  <c r="D64"/>
  <c r="F64"/>
  <c r="E64"/>
  <c r="C64"/>
  <c r="M21"/>
  <c r="R41"/>
  <c r="R84"/>
  <c r="M62"/>
  <c r="L99"/>
  <c r="R24"/>
  <c r="E91"/>
  <c r="D91"/>
  <c r="C91"/>
  <c r="F91"/>
  <c r="M83"/>
  <c r="R8"/>
  <c r="F45"/>
  <c r="E45"/>
  <c r="D45"/>
  <c r="C45"/>
  <c r="C73"/>
  <c r="F73"/>
  <c r="E73"/>
  <c r="D73"/>
  <c r="C32"/>
  <c r="D32"/>
  <c r="E32"/>
  <c r="F32"/>
  <c r="D60"/>
  <c r="F60"/>
  <c r="C60"/>
  <c r="E60"/>
  <c r="R98"/>
  <c r="M19"/>
  <c r="F62"/>
  <c r="D62"/>
  <c r="E62"/>
  <c r="C62"/>
  <c r="M82"/>
  <c r="M46"/>
  <c r="M88"/>
  <c r="D89"/>
  <c r="F89"/>
  <c r="E89"/>
  <c r="C89"/>
  <c r="E50"/>
  <c r="D50"/>
  <c r="F50"/>
  <c r="C50"/>
  <c r="R61"/>
  <c r="E24"/>
  <c r="F24"/>
  <c r="C24"/>
  <c r="D24"/>
  <c r="R50"/>
  <c r="C66"/>
  <c r="D66"/>
  <c r="F66"/>
  <c r="E66"/>
  <c r="M44"/>
  <c r="D19"/>
  <c r="C19"/>
  <c r="F19"/>
  <c r="E19"/>
  <c r="M47"/>
  <c r="E94"/>
  <c r="D94"/>
  <c r="F94"/>
  <c r="C94"/>
  <c r="F36"/>
  <c r="D36"/>
  <c r="C36"/>
  <c r="E36"/>
  <c r="R51"/>
  <c r="M79"/>
  <c r="R12"/>
  <c r="R38"/>
  <c r="F70"/>
  <c r="E70"/>
  <c r="D70"/>
  <c r="C70"/>
  <c r="R95"/>
  <c r="R55"/>
  <c r="R74"/>
  <c r="R29"/>
  <c r="E81"/>
  <c r="F81"/>
  <c r="D81"/>
  <c r="C81"/>
  <c r="M49"/>
  <c r="R64"/>
  <c r="R85"/>
  <c r="M40"/>
  <c r="F86"/>
  <c r="C86"/>
  <c r="E86"/>
  <c r="D86"/>
  <c r="C90"/>
  <c r="D90"/>
  <c r="E90"/>
  <c r="F90"/>
  <c r="F12"/>
  <c r="C12"/>
  <c r="E12"/>
  <c r="D12"/>
  <c r="R54"/>
  <c r="R36"/>
  <c r="C56"/>
  <c r="F56"/>
  <c r="E56"/>
  <c r="D56"/>
  <c r="R72"/>
  <c r="D29"/>
  <c r="C29"/>
  <c r="E29"/>
  <c r="F29"/>
  <c r="M53"/>
  <c r="O99"/>
  <c r="M54"/>
  <c r="M71"/>
  <c r="F18"/>
  <c r="C18"/>
  <c r="D18"/>
  <c r="E18"/>
  <c r="M39"/>
  <c r="M92"/>
  <c r="M63"/>
  <c r="M50"/>
  <c r="D52"/>
  <c r="E52"/>
  <c r="C52"/>
  <c r="F52"/>
  <c r="M10"/>
  <c r="C84"/>
  <c r="D84"/>
  <c r="F84"/>
  <c r="E84"/>
  <c r="C15"/>
  <c r="D15"/>
  <c r="F15"/>
  <c r="E15"/>
  <c r="R58"/>
  <c r="F96"/>
  <c r="C96"/>
  <c r="E96"/>
  <c r="D96"/>
  <c r="R11"/>
  <c r="M97"/>
  <c r="C35"/>
  <c r="E35"/>
  <c r="F35"/>
  <c r="D35"/>
  <c r="M36"/>
  <c r="M66"/>
  <c r="M5"/>
  <c r="F85"/>
  <c r="E85"/>
  <c r="C85"/>
  <c r="D85"/>
  <c r="M95"/>
  <c r="Q99"/>
  <c r="R15"/>
  <c r="M96"/>
  <c r="M64"/>
  <c r="M48"/>
  <c r="R78"/>
  <c r="F53"/>
  <c r="E53"/>
  <c r="D53"/>
  <c r="C53"/>
  <c r="C43"/>
  <c r="D43"/>
  <c r="E43"/>
  <c r="F43"/>
  <c r="D5"/>
  <c r="E5"/>
  <c r="F5"/>
  <c r="C5"/>
  <c r="D46"/>
  <c r="E46"/>
  <c r="F46"/>
  <c r="C46"/>
  <c r="M70"/>
  <c r="M77"/>
  <c r="K99"/>
  <c r="C27"/>
  <c r="F27"/>
  <c r="E27"/>
  <c r="D27"/>
  <c r="M81"/>
  <c r="M42"/>
  <c r="R79"/>
  <c r="F72"/>
  <c r="E72"/>
  <c r="C72"/>
  <c r="D72"/>
  <c r="D93"/>
  <c r="E93"/>
  <c r="F93"/>
  <c r="C93"/>
  <c r="D3"/>
  <c r="E3"/>
  <c r="B99"/>
  <c r="C3"/>
  <c r="F3"/>
  <c r="R69"/>
  <c r="R83"/>
  <c r="M6"/>
  <c r="M37"/>
  <c r="E8"/>
  <c r="F8"/>
  <c r="C8"/>
  <c r="D8"/>
  <c r="R26"/>
  <c r="R49"/>
  <c r="R27"/>
  <c r="R13"/>
  <c r="D7"/>
  <c r="E7"/>
  <c r="F7"/>
  <c r="C7"/>
  <c r="M24"/>
  <c r="D75"/>
  <c r="F75"/>
  <c r="E75"/>
  <c r="C75"/>
  <c r="R87"/>
  <c r="M94"/>
  <c r="R31"/>
  <c r="E34"/>
  <c r="D34"/>
  <c r="C34"/>
  <c r="F34"/>
  <c r="M25"/>
  <c r="R32"/>
  <c r="M74"/>
  <c r="E57"/>
  <c r="F57"/>
  <c r="D57"/>
  <c r="C57"/>
  <c r="R25"/>
  <c r="R80"/>
  <c r="M56"/>
  <c r="M93"/>
  <c r="R28"/>
  <c r="M28"/>
  <c r="E77"/>
  <c r="F77"/>
  <c r="D77"/>
  <c r="C77"/>
  <c r="R33"/>
  <c r="E22"/>
  <c r="C22"/>
  <c r="F22"/>
  <c r="D22"/>
  <c r="F44"/>
  <c r="C44"/>
  <c r="E44"/>
  <c r="D44"/>
  <c r="R70"/>
  <c r="R96"/>
  <c r="R45"/>
  <c r="R91"/>
  <c r="F63"/>
  <c r="D63"/>
  <c r="E63"/>
  <c r="C63"/>
  <c r="R44"/>
  <c r="R52"/>
  <c r="R9"/>
  <c r="D65"/>
  <c r="E65"/>
  <c r="C65"/>
  <c r="F65"/>
  <c r="R10"/>
  <c r="M89"/>
  <c r="R46"/>
  <c r="R82"/>
  <c r="M73"/>
  <c r="R86"/>
  <c r="M69"/>
  <c r="R76"/>
  <c r="R35"/>
  <c r="R22"/>
  <c r="R88"/>
  <c r="M26"/>
  <c r="C33"/>
  <c r="D33"/>
  <c r="E33"/>
  <c r="F33"/>
  <c r="F26"/>
  <c r="E26"/>
  <c r="C26"/>
  <c r="D26"/>
  <c r="R23"/>
  <c r="R5"/>
  <c r="R56"/>
  <c r="E47"/>
  <c r="D47"/>
  <c r="F47"/>
  <c r="C47"/>
  <c r="E28"/>
  <c r="F28"/>
  <c r="D28"/>
  <c r="C28"/>
  <c r="G99"/>
  <c r="R66"/>
  <c r="R30"/>
  <c r="C6"/>
  <c r="D6"/>
  <c r="F6"/>
  <c r="E6"/>
  <c r="R17"/>
  <c r="D4"/>
  <c r="E4"/>
  <c r="F4"/>
  <c r="C4"/>
  <c r="M27"/>
  <c r="T24" i="73"/>
  <c r="R25"/>
  <c r="D25" i="29" s="1"/>
  <c r="Q25" i="73"/>
  <c r="D25" i="26" s="1"/>
  <c r="S25" i="73"/>
  <c r="D25" i="28" s="1"/>
  <c r="P25" i="73"/>
  <c r="D25" i="24" s="1"/>
  <c r="K23" i="65"/>
  <c r="F24"/>
  <c r="F23"/>
  <c r="C99" i="78" l="1"/>
  <c r="E99"/>
  <c r="M99"/>
  <c r="R99"/>
  <c r="D99"/>
  <c r="F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67"/>
  <c r="DB63"/>
  <c r="DB37"/>
  <c r="DB33"/>
  <c r="DB29"/>
  <c r="DB25"/>
  <c r="BM62"/>
  <c r="DI62" s="1"/>
  <c r="E62" i="40" s="1"/>
  <c r="AY70" i="54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BF97" i="54"/>
  <c r="DH97" s="1"/>
  <c r="D97" i="40" s="1"/>
  <c r="BF17" i="54"/>
  <c r="BF30"/>
  <c r="DH30" s="1"/>
  <c r="D30" i="40" s="1"/>
  <c r="DJ34" i="5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J62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AY89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AR94" i="54"/>
  <c r="DF94" s="1"/>
  <c r="B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82"/>
  <c r="CW46"/>
  <c r="CW16"/>
  <c r="CW38"/>
  <c r="CP30"/>
  <c r="CP26"/>
  <c r="CP35"/>
  <c r="CI15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<sst xmlns="http://schemas.openxmlformats.org/spreadsheetml/2006/main" count="9015" uniqueCount="578">
  <si>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</si>
  <si>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</si>
  <si>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</si>
  <si>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</si>
  <si>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</si>
  <si>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</si>
  <si>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</si>
  <si>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</si>
  <si>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</si>
  <si>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</si>
  <si>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</si>
  <si>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</si>
  <si>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</si>
  <si>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</si>
  <si>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</si>
  <si>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</si>
  <si>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</si>
  <si>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</si>
  <si>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</si>
  <si>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</si>
  <si>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</si>
  <si>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</si>
  <si>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</si>
  <si>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</si>
  <si>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</si>
  <si>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</si>
  <si>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</si>
  <si>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</si>
  <si>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</si>
  <si>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</si>
  <si>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</si>
  <si>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</si>
  <si>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</si>
  <si>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</si>
  <si>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</si>
  <si>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</si>
  <si>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</si>
  <si>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</si>
  <si>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</si>
  <si>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</si>
  <si>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</si>
  <si>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</si>
  <si>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</si>
  <si>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</si>
  <si>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</si>
  <si>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</si>
  <si>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</si>
  <si>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</si>
  <si>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</si>
  <si>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</si>
  <si>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</si>
  <si>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</si>
  <si>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</si>
  <si>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</si>
  <si>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</si>
  <si>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</si>
  <si>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</si>
  <si>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</si>
  <si>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</si>
  <si>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</si>
  <si>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</si>
  <si>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</si>
  <si>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</si>
  <si>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</si>
  <si>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</si>
  <si>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</si>
  <si>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</si>
  <si>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</si>
  <si>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</si>
  <si>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</si>
  <si>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</si>
  <si>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</si>
  <si>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</si>
  <si>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</si>
  <si>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</si>
  <si>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</si>
  <si>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</si>
  <si>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</si>
  <si>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</si>
  <si>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</si>
  <si>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</si>
  <si>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</si>
  <si>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</si>
  <si>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</si>
  <si>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</si>
  <si>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</si>
  <si>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</si>
  <si>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</si>
  <si>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</si>
  <si>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</si>
  <si>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</si>
  <si>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</si>
  <si>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</si>
  <si>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</si>
  <si>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</si>
  <si>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</si>
  <si>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</si>
  <si>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</si>
  <si>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</si>
  <si>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</si>
  <si>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</si>
  <si>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</si>
  <si>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</si>
  <si>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</si>
  <si>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</si>
  <si>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</si>
  <si>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</si>
  <si>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</si>
  <si>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</si>
  <si>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</si>
  <si>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</si>
  <si>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</si>
  <si>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</si>
  <si>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</si>
  <si>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</si>
  <si>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</si>
  <si>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</si>
  <si>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</si>
  <si>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</si>
  <si>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</si>
  <si>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</si>
  <si>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</si>
  <si>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</si>
  <si>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</si>
  <si>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</si>
  <si>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</si>
  <si>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</si>
  <si>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</si>
  <si>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</si>
  <si>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</si>
  <si>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</si>
  <si>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</si>
  <si>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</si>
  <si>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</si>
  <si>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</si>
  <si>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</si>
  <si>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</si>
  <si>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</si>
  <si>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</si>
  <si>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</si>
  <si>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</si>
  <si>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</si>
  <si>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</si>
  <si>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</si>
  <si>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</si>
  <si>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</si>
  <si>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</si>
  <si>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</si>
  <si>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</si>
  <si>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</si>
  <si>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</si>
  <si>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</si>
  <si>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</si>
  <si>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</si>
  <si>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</si>
  <si>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</si>
  <si>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</si>
  <si>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</si>
  <si>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</si>
  <si>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</si>
  <si>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</si>
  <si>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</si>
  <si>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</si>
  <si>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</si>
  <si>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</si>
  <si>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</si>
  <si>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</si>
  <si>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</si>
  <si>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</si>
  <si>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</si>
  <si>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</si>
  <si>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</si>
  <si>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</si>
  <si>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</si>
  <si>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</si>
  <si>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</si>
  <si>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</si>
  <si>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</si>
  <si>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</si>
  <si>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</si>
  <si>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</si>
  <si>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</si>
  <si>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</si>
  <si>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</si>
  <si>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</si>
  <si>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</si>
  <si>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</si>
  <si>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</si>
  <si>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</si>
  <si>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</si>
  <si>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</si>
  <si>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</si>
  <si>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</si>
  <si>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</si>
  <si>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</si>
  <si>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</si>
  <si>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</si>
  <si>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</si>
  <si>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</si>
  <si>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</si>
  <si>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</si>
  <si>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</si>
  <si>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</si>
  <si>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</si>
  <si>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</si>
  <si>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</si>
  <si>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</si>
  <si>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</si>
  <si>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</si>
  <si>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</si>
  <si>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</si>
  <si>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</si>
  <si>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</si>
  <si>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</si>
  <si>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</si>
  <si>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</si>
  <si>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</si>
  <si>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</si>
  <si>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</si>
  <si>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</si>
  <si>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</si>
  <si>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</si>
  <si>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</si>
  <si>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</si>
  <si>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</si>
  <si>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</si>
  <si>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</si>
  <si>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</si>
  <si>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</si>
  <si>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</si>
  <si>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</si>
  <si>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</si>
  <si>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</si>
  <si>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</si>
  <si>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</si>
  <si>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</si>
  <si>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</si>
  <si>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</si>
  <si>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</si>
  <si>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</si>
  <si>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</si>
  <si>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</si>
  <si>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</si>
  <si>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</si>
  <si>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</si>
  <si>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</si>
  <si>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</si>
  <si>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</si>
  <si>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</si>
  <si>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</si>
  <si>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</si>
  <si>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</si>
  <si>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</si>
  <si>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</si>
  <si>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</si>
  <si>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</si>
  <si>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</si>
  <si>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</si>
  <si>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</si>
  <si>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</si>
  <si>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</si>
  <si>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</si>
  <si>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</si>
  <si>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</si>
  <si>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</si>
  <si>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</si>
  <si>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</si>
  <si>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</si>
  <si>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</si>
  <si>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</si>
  <si>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</si>
  <si>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</si>
  <si>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</si>
  <si>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</si>
  <si>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</si>
  <si>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</si>
  <si>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</si>
  <si>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</si>
  <si>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</si>
  <si>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</si>
  <si>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</si>
  <si>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</si>
  <si>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</si>
  <si>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</si>
  <si>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</si>
  <si>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</si>
  <si>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</si>
  <si>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</si>
  <si>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</si>
  <si>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</si>
  <si>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</si>
  <si>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</si>
  <si>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</si>
  <si>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</si>
  <si>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</si>
  <si>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</si>
  <si>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</si>
  <si>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</si>
  <si>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</si>
  <si>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</si>
  <si>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</si>
  <si>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</si>
  <si>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</si>
  <si>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</si>
  <si>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</si>
  <si>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</si>
  <si>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</si>
  <si>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</si>
  <si>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</si>
  <si>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</si>
  <si>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</si>
  <si>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</si>
  <si>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</si>
  <si>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</si>
  <si>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</si>
  <si>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</si>
  <si>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</si>
  <si>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</si>
  <si>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</si>
  <si>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</si>
  <si>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</si>
  <si>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</si>
  <si>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</si>
  <si>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</si>
  <si>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</si>
  <si>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</si>
  <si>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</si>
  <si>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</si>
  <si>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</si>
  <si>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</si>
  <si>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</si>
  <si>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</si>
  <si>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</si>
  <si>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</si>
  <si>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</si>
  <si>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</si>
  <si>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</si>
  <si>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</si>
  <si>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</si>
  <si>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</si>
  <si>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</si>
  <si>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</si>
  <si>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</si>
  <si>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</si>
  <si>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</si>
  <si>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</si>
  <si>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</si>
  <si>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</si>
  <si>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</si>
  <si>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</si>
  <si>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</si>
  <si>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</si>
  <si>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</si>
  <si>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</si>
  <si>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</si>
  <si>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</si>
  <si>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</si>
  <si>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</si>
  <si>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</si>
  <si>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</si>
  <si>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</si>
  <si>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</si>
  <si>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</si>
  <si>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</si>
  <si>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</si>
  <si>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</si>
  <si>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</si>
  <si>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</si>
  <si>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</si>
  <si>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</si>
  <si>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</si>
  <si>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</si>
  <si>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</si>
  <si>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</si>
  <si>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</si>
  <si>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</si>
  <si>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</si>
  <si>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</si>
  <si>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</si>
  <si>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</si>
  <si>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</si>
  <si>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</si>
  <si>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</si>
  <si>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</si>
  <si>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</si>
  <si>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</si>
  <si>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</si>
  <si>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</si>
  <si>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</si>
  <si>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</si>
  <si>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</si>
  <si>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</si>
  <si>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</si>
  <si>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</si>
  <si>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</si>
  <si>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</si>
  <si>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</si>
  <si>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</si>
  <si>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</si>
  <si>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</si>
  <si>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</si>
  <si>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</si>
  <si>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</si>
  <si>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</si>
  <si>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</si>
  <si>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</si>
  <si>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</si>
  <si>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</si>
  <si>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</si>
  <si>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</si>
  <si>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</si>
  <si>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</si>
  <si>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</si>
  <si>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</si>
  <si>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</si>
  <si>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</si>
  <si>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</si>
  <si>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</si>
  <si>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</si>
  <si>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</si>
  <si>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</si>
  <si>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</si>
  <si>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</si>
  <si>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</si>
  <si>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</si>
  <si>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</si>
  <si>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</si>
  <si>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</si>
  <si>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</si>
  <si>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</si>
  <si>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</si>
  <si>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</si>
  <si>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</si>
  <si>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</si>
  <si>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</si>
  <si>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</si>
  <si>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</si>
  <si>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</si>
  <si>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</si>
  <si>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</si>
  <si>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</si>
  <si>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</si>
  <si>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</si>
  <si>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</si>
  <si>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</si>
  <si>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</si>
  <si>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</si>
  <si>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</si>
  <si>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</si>
  <si>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</si>
  <si>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</si>
  <si>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</si>
  <si>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</si>
  <si>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</si>
  <si>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</si>
  <si>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</si>
  <si>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</si>
  <si>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</si>
  <si>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</si>
  <si>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</si>
  <si>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</si>
  <si>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</si>
  <si>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</si>
  <si>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</si>
  <si>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</si>
  <si>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</si>
  <si>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</si>
  <si>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</si>
  <si>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</si>
  <si>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</si>
  <si>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</si>
  <si>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</si>
  <si>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</si>
  <si>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</si>
  <si>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</si>
  <si>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</si>
  <si>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</si>
  <si>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</si>
  <si>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</si>
  <si>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</si>
  <si>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</si>
  <si>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</si>
  <si>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</si>
  <si>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</si>
  <si>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</si>
  <si>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</si>
  <si>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</si>
  <si>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</si>
  <si>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</si>
  <si>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</si>
  <si>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</si>
  <si>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</si>
  <si>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</si>
  <si>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</si>
  <si>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</si>
  <si>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</si>
  <si>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</si>
  <si>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</si>
  <si>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</si>
  <si>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</si>
  <si>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</si>
  <si>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</si>
  <si>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</si>
  <si>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</si>
  <si>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</si>
  <si>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</si>
  <si>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</si>
  <si>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</si>
  <si>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</si>
  <si>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</si>
  <si>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</si>
  <si>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</si>
  <si>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</si>
  <si>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</si>
  <si>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</si>
  <si>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</si>
  <si>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</si>
  <si>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</si>
  <si>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</si>
  <si>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</si>
  <si>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</si>
  <si>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</si>
  <si>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</si>
  <si>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</si>
  <si>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</si>
  <si>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</si>
  <si>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</si>
  <si>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</si>
  <si>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55IS2024/02/07</t>
  </si>
  <si>
    <t>A_A_Energy_MH_Bio</t>
  </si>
  <si>
    <t>NR/2024/18436/A/4063</t>
  </si>
  <si>
    <t>HP</t>
  </si>
  <si>
    <t>NR/2024/18445/A/4272</t>
  </si>
  <si>
    <t>ITCWIND</t>
  </si>
  <si>
    <t>NR/2024/18388/A/4034</t>
  </si>
  <si>
    <t>SOLAPUR_SOLAR</t>
  </si>
  <si>
    <t>NR/2024/18555/C</t>
  </si>
  <si>
    <t>GOA_Beneficiary</t>
  </si>
  <si>
    <t>WR/2024/21351/A/4246</t>
  </si>
  <si>
    <t>WR/2024/21355/A/4273</t>
  </si>
  <si>
    <t>Manipur_Ben</t>
  </si>
  <si>
    <t>NER/2024/1922/A/4243</t>
  </si>
  <si>
    <t>Nagaland_Ben</t>
  </si>
  <si>
    <t>NER/2024/1934/A/4242</t>
  </si>
  <si>
    <t>SNJSUGARLTDAP</t>
  </si>
  <si>
    <t xml:space="preserve">NR/01022024/29022024/HPX-GTAMLDCRA-141223-05406 </t>
  </si>
  <si>
    <t>Meghalaya_Ben</t>
  </si>
  <si>
    <t>NR/07022024/07022024/DD20240207NR22639</t>
  </si>
  <si>
    <t>NR/01022024/15022024/HP-35</t>
  </si>
  <si>
    <t>UTTARAKHAND</t>
  </si>
  <si>
    <t>NR/01022024/29022024/5412UPCL/CE(Comm)/SE/Banking dt. 17.11.2023</t>
  </si>
  <si>
    <t>MSPIL</t>
  </si>
  <si>
    <t>NR/01022024/29022024/HPX-GTAMLDCRA-090124-05718</t>
  </si>
  <si>
    <t>SDKSM</t>
  </si>
  <si>
    <t>NR/01022024/29022024/HPX-GTAMLDCRA-090124-05714</t>
  </si>
  <si>
    <t>NR/01022024/15022024/HP-39</t>
  </si>
  <si>
    <t>BCMLB001</t>
  </si>
  <si>
    <t>NR/20122023/29022024/IEX_LDC_231218_00501</t>
  </si>
  <si>
    <t>CHANJUII</t>
  </si>
  <si>
    <t>NR/01012024/31032024/ ChanjuII</t>
  </si>
  <si>
    <t>NR/01022024/15022024/HP-44</t>
  </si>
  <si>
    <t>SCLTPS</t>
  </si>
  <si>
    <t xml:space="preserve">NR/07022024/07022024/HPX-TAMCTG-060224-06095 </t>
  </si>
  <si>
    <t>RAJASTHAN</t>
  </si>
  <si>
    <t>NR/01022024/29022024/79</t>
  </si>
  <si>
    <t>NR/01022024/15022024/HP-37</t>
  </si>
  <si>
    <t>NSPLN MP</t>
  </si>
  <si>
    <t>NR/01022024/29022024/HPX-GTAMLDCRA-090124-05713</t>
  </si>
  <si>
    <t>B_S_ISPAT_MH</t>
  </si>
  <si>
    <t>NR/01022024/29022024/HPX-GTAMLDCRA-141223-05420</t>
  </si>
  <si>
    <t>BCMLUH</t>
  </si>
  <si>
    <t>NR/20122023/29022024/IEX_LDC_231218_00502</t>
  </si>
  <si>
    <t>ODISHA</t>
  </si>
  <si>
    <t>NR/07022024/07022024/DD20240207NR22643</t>
  </si>
  <si>
    <t>RSRPL_BKN</t>
  </si>
  <si>
    <t>NR/01022024/29022024/SJVN010224NR1469</t>
  </si>
  <si>
    <t>NR/01022024/29022024/SJVN010224NR1468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</si>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</sst>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0</v>
          </cell>
          <cell r="C5">
            <v>30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J5">
            <v>0</v>
          </cell>
          <cell r="K5">
            <v>30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30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0</v>
          </cell>
          <cell r="K6">
            <v>30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30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J7">
            <v>0</v>
          </cell>
          <cell r="K7">
            <v>30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J8">
            <v>80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120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J9">
            <v>120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150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J10">
            <v>150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610</v>
          </cell>
          <cell r="G21">
            <v>30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610</v>
          </cell>
          <cell r="G22">
            <v>30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610</v>
          </cell>
          <cell r="G23">
            <v>30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610</v>
          </cell>
          <cell r="G24">
            <v>30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610</v>
          </cell>
          <cell r="G25">
            <v>30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610</v>
          </cell>
          <cell r="G26">
            <v>30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610</v>
          </cell>
          <cell r="G27">
            <v>30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610</v>
          </cell>
          <cell r="G28">
            <v>30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610</v>
          </cell>
          <cell r="G29">
            <v>30</v>
          </cell>
          <cell r="J29">
            <v>283.44600000000003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610</v>
          </cell>
          <cell r="G30">
            <v>30</v>
          </cell>
          <cell r="J30">
            <v>303.053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610</v>
          </cell>
          <cell r="G31">
            <v>30</v>
          </cell>
          <cell r="J31">
            <v>317.053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610</v>
          </cell>
          <cell r="G32">
            <v>30</v>
          </cell>
          <cell r="J32">
            <v>317.053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610</v>
          </cell>
          <cell r="G33">
            <v>30</v>
          </cell>
          <cell r="J33">
            <v>317.053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610</v>
          </cell>
          <cell r="G34">
            <v>30</v>
          </cell>
          <cell r="J34">
            <v>317.053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610</v>
          </cell>
          <cell r="G35">
            <v>30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610</v>
          </cell>
          <cell r="G36">
            <v>30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610</v>
          </cell>
          <cell r="G37">
            <v>30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30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610</v>
          </cell>
          <cell r="G38">
            <v>30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60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610</v>
          </cell>
          <cell r="G39">
            <v>30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610</v>
          </cell>
          <cell r="G40">
            <v>30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220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610</v>
          </cell>
          <cell r="G41">
            <v>30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320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610</v>
          </cell>
          <cell r="G42">
            <v>30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320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610</v>
          </cell>
          <cell r="G43">
            <v>30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320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610</v>
          </cell>
          <cell r="G44">
            <v>30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320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320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320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320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320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320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320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165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165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170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240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287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307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307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307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307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307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307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240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210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210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152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152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152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152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152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152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45329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281</v>
      </c>
    </row>
    <row r="9" spans="1:3">
      <c r="A9" s="46" t="s">
        <v>447</v>
      </c>
      <c r="B9" s="199">
        <v>45329.980925925927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45329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</v>
      </c>
      <c r="C3" s="197">
        <v>25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10.43</v>
      </c>
      <c r="J3" s="21">
        <f>C3*E3/100</f>
        <v>5.8324999999999996</v>
      </c>
      <c r="K3" s="21">
        <f>C3*F3/100</f>
        <v>7.5225</v>
      </c>
      <c r="L3" s="21">
        <f>C3*G3/100</f>
        <v>1.2150000000000001</v>
      </c>
      <c r="M3" s="156">
        <f>SUM(I3:L3)</f>
        <v>25</v>
      </c>
      <c r="N3" s="22"/>
      <c r="P3" s="37">
        <f t="shared" ref="P3:P34" si="1">I3</f>
        <v>10.43</v>
      </c>
      <c r="Q3" s="37">
        <f t="shared" ref="Q3:Q34" si="2">J3</f>
        <v>5.8324999999999996</v>
      </c>
      <c r="R3" s="37">
        <f t="shared" ref="R3:R34" si="3">K3</f>
        <v>7.5225</v>
      </c>
      <c r="S3" s="37">
        <f t="shared" ref="S3:S34" si="4">L3</f>
        <v>1.2150000000000001</v>
      </c>
      <c r="T3" s="37">
        <f>SUM(P3:S3)</f>
        <v>25</v>
      </c>
    </row>
    <row r="4" spans="1:20">
      <c r="A4" s="8" t="s">
        <v>46</v>
      </c>
      <c r="B4" s="197">
        <v>25</v>
      </c>
      <c r="C4" s="197">
        <v>25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10.43</v>
      </c>
      <c r="J4" s="21">
        <f t="shared" ref="J4:J67" si="6">C4*E4/100</f>
        <v>5.8324999999999996</v>
      </c>
      <c r="K4" s="21">
        <f t="shared" ref="K4:K67" si="7">C4*F4/100</f>
        <v>7.5225</v>
      </c>
      <c r="L4" s="21">
        <f t="shared" ref="L4:L67" si="8">C4*G4/100</f>
        <v>1.2150000000000001</v>
      </c>
      <c r="M4" s="157">
        <f t="shared" ref="M4:M67" si="9">SUM(I4:L4)</f>
        <v>25</v>
      </c>
      <c r="N4" s="22"/>
      <c r="P4" s="37">
        <f t="shared" si="1"/>
        <v>10.43</v>
      </c>
      <c r="Q4" s="37">
        <f t="shared" si="2"/>
        <v>5.8324999999999996</v>
      </c>
      <c r="R4" s="37">
        <f t="shared" si="3"/>
        <v>7.5225</v>
      </c>
      <c r="S4" s="37">
        <f t="shared" si="4"/>
        <v>1.2150000000000001</v>
      </c>
      <c r="T4" s="37">
        <f t="shared" ref="T4:T67" si="10">SUM(P4:S4)</f>
        <v>25</v>
      </c>
    </row>
    <row r="5" spans="1:20">
      <c r="A5" s="8" t="s">
        <v>47</v>
      </c>
      <c r="B5" s="197">
        <v>25</v>
      </c>
      <c r="C5" s="197">
        <v>25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10.43</v>
      </c>
      <c r="J5" s="21">
        <f t="shared" si="6"/>
        <v>5.8324999999999996</v>
      </c>
      <c r="K5" s="21">
        <f t="shared" si="7"/>
        <v>7.5225</v>
      </c>
      <c r="L5" s="21">
        <f t="shared" si="8"/>
        <v>1.2150000000000001</v>
      </c>
      <c r="M5" s="157">
        <f t="shared" si="9"/>
        <v>25</v>
      </c>
      <c r="N5" s="22"/>
      <c r="P5" s="37">
        <f t="shared" si="1"/>
        <v>10.43</v>
      </c>
      <c r="Q5" s="37">
        <f t="shared" si="2"/>
        <v>5.8324999999999996</v>
      </c>
      <c r="R5" s="37">
        <f t="shared" si="3"/>
        <v>7.5225</v>
      </c>
      <c r="S5" s="37">
        <f t="shared" si="4"/>
        <v>1.2150000000000001</v>
      </c>
      <c r="T5" s="37">
        <f t="shared" si="10"/>
        <v>25</v>
      </c>
    </row>
    <row r="6" spans="1:20">
      <c r="A6" s="8" t="s">
        <v>48</v>
      </c>
      <c r="B6" s="197">
        <v>25</v>
      </c>
      <c r="C6" s="197">
        <v>25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10.43</v>
      </c>
      <c r="J6" s="21">
        <f t="shared" si="6"/>
        <v>5.8324999999999996</v>
      </c>
      <c r="K6" s="21">
        <f t="shared" si="7"/>
        <v>7.5225</v>
      </c>
      <c r="L6" s="21">
        <f t="shared" si="8"/>
        <v>1.2150000000000001</v>
      </c>
      <c r="M6" s="157">
        <f t="shared" si="9"/>
        <v>25</v>
      </c>
      <c r="N6" s="22"/>
      <c r="P6" s="37">
        <f t="shared" si="1"/>
        <v>10.43</v>
      </c>
      <c r="Q6" s="37">
        <f t="shared" si="2"/>
        <v>5.8324999999999996</v>
      </c>
      <c r="R6" s="37">
        <f t="shared" si="3"/>
        <v>7.5225</v>
      </c>
      <c r="S6" s="37">
        <f t="shared" si="4"/>
        <v>1.2150000000000001</v>
      </c>
      <c r="T6" s="37">
        <f t="shared" si="10"/>
        <v>25</v>
      </c>
    </row>
    <row r="7" spans="1:20">
      <c r="A7" s="8" t="s">
        <v>49</v>
      </c>
      <c r="B7" s="197">
        <v>25</v>
      </c>
      <c r="C7" s="197">
        <v>25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10.43</v>
      </c>
      <c r="J7" s="21">
        <f t="shared" si="6"/>
        <v>5.8324999999999996</v>
      </c>
      <c r="K7" s="21">
        <f t="shared" si="7"/>
        <v>7.5225</v>
      </c>
      <c r="L7" s="21">
        <f t="shared" si="8"/>
        <v>1.2150000000000001</v>
      </c>
      <c r="M7" s="157">
        <f t="shared" si="9"/>
        <v>25</v>
      </c>
      <c r="N7" s="22"/>
      <c r="P7" s="37">
        <f t="shared" si="1"/>
        <v>10.43</v>
      </c>
      <c r="Q7" s="37">
        <f t="shared" si="2"/>
        <v>5.8324999999999996</v>
      </c>
      <c r="R7" s="37">
        <f t="shared" si="3"/>
        <v>7.5225</v>
      </c>
      <c r="S7" s="37">
        <f t="shared" si="4"/>
        <v>1.2150000000000001</v>
      </c>
      <c r="T7" s="37">
        <f t="shared" si="10"/>
        <v>25</v>
      </c>
    </row>
    <row r="8" spans="1:20">
      <c r="A8" s="8" t="s">
        <v>50</v>
      </c>
      <c r="B8" s="197">
        <v>25</v>
      </c>
      <c r="C8" s="197">
        <v>25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10.43</v>
      </c>
      <c r="J8" s="21">
        <f t="shared" si="6"/>
        <v>5.8324999999999996</v>
      </c>
      <c r="K8" s="21">
        <f t="shared" si="7"/>
        <v>7.5225</v>
      </c>
      <c r="L8" s="21">
        <f t="shared" si="8"/>
        <v>1.2150000000000001</v>
      </c>
      <c r="M8" s="157">
        <f t="shared" si="9"/>
        <v>25</v>
      </c>
      <c r="N8" s="22"/>
      <c r="P8" s="37">
        <f t="shared" si="1"/>
        <v>10.43</v>
      </c>
      <c r="Q8" s="37">
        <f t="shared" si="2"/>
        <v>5.8324999999999996</v>
      </c>
      <c r="R8" s="37">
        <f t="shared" si="3"/>
        <v>7.5225</v>
      </c>
      <c r="S8" s="37">
        <f t="shared" si="4"/>
        <v>1.2150000000000001</v>
      </c>
      <c r="T8" s="37">
        <f t="shared" si="10"/>
        <v>25</v>
      </c>
    </row>
    <row r="9" spans="1:20">
      <c r="A9" s="8" t="s">
        <v>51</v>
      </c>
      <c r="B9" s="197">
        <v>25</v>
      </c>
      <c r="C9" s="197">
        <v>25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10.43</v>
      </c>
      <c r="J9" s="21">
        <f t="shared" si="6"/>
        <v>5.8324999999999996</v>
      </c>
      <c r="K9" s="21">
        <f t="shared" si="7"/>
        <v>7.5225</v>
      </c>
      <c r="L9" s="21">
        <f t="shared" si="8"/>
        <v>1.2150000000000001</v>
      </c>
      <c r="M9" s="157">
        <f t="shared" si="9"/>
        <v>25</v>
      </c>
      <c r="N9" s="22"/>
      <c r="P9" s="37">
        <f t="shared" si="1"/>
        <v>10.43</v>
      </c>
      <c r="Q9" s="37">
        <f t="shared" si="2"/>
        <v>5.8324999999999996</v>
      </c>
      <c r="R9" s="37">
        <f t="shared" si="3"/>
        <v>7.5225</v>
      </c>
      <c r="S9" s="37">
        <f t="shared" si="4"/>
        <v>1.2150000000000001</v>
      </c>
      <c r="T9" s="37">
        <f t="shared" si="10"/>
        <v>25</v>
      </c>
    </row>
    <row r="10" spans="1:20">
      <c r="A10" s="8" t="s">
        <v>52</v>
      </c>
      <c r="B10" s="197">
        <v>25</v>
      </c>
      <c r="C10" s="197">
        <v>25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10.43</v>
      </c>
      <c r="J10" s="21">
        <f t="shared" si="6"/>
        <v>5.8324999999999996</v>
      </c>
      <c r="K10" s="21">
        <f t="shared" si="7"/>
        <v>7.5225</v>
      </c>
      <c r="L10" s="21">
        <f t="shared" si="8"/>
        <v>1.2150000000000001</v>
      </c>
      <c r="M10" s="157">
        <f t="shared" si="9"/>
        <v>25</v>
      </c>
      <c r="N10" s="22"/>
      <c r="P10" s="37">
        <f t="shared" si="1"/>
        <v>10.43</v>
      </c>
      <c r="Q10" s="37">
        <f t="shared" si="2"/>
        <v>5.8324999999999996</v>
      </c>
      <c r="R10" s="37">
        <f t="shared" si="3"/>
        <v>7.5225</v>
      </c>
      <c r="S10" s="37">
        <f t="shared" si="4"/>
        <v>1.2150000000000001</v>
      </c>
      <c r="T10" s="37">
        <f t="shared" si="10"/>
        <v>25</v>
      </c>
    </row>
    <row r="11" spans="1:20">
      <c r="A11" s="8" t="s">
        <v>53</v>
      </c>
      <c r="B11" s="197">
        <v>25</v>
      </c>
      <c r="C11" s="197">
        <v>25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10.43</v>
      </c>
      <c r="J11" s="21">
        <f t="shared" si="6"/>
        <v>5.8324999999999996</v>
      </c>
      <c r="K11" s="21">
        <f t="shared" si="7"/>
        <v>7.5225</v>
      </c>
      <c r="L11" s="21">
        <f t="shared" si="8"/>
        <v>1.2150000000000001</v>
      </c>
      <c r="M11" s="157">
        <f t="shared" si="9"/>
        <v>25</v>
      </c>
      <c r="N11" s="22"/>
      <c r="P11" s="37">
        <f t="shared" si="1"/>
        <v>10.43</v>
      </c>
      <c r="Q11" s="37">
        <f t="shared" si="2"/>
        <v>5.8324999999999996</v>
      </c>
      <c r="R11" s="37">
        <f t="shared" si="3"/>
        <v>7.5225</v>
      </c>
      <c r="S11" s="37">
        <f t="shared" si="4"/>
        <v>1.2150000000000001</v>
      </c>
      <c r="T11" s="37">
        <f t="shared" si="10"/>
        <v>25</v>
      </c>
    </row>
    <row r="12" spans="1:20">
      <c r="A12" s="8" t="s">
        <v>54</v>
      </c>
      <c r="B12" s="197">
        <v>25</v>
      </c>
      <c r="C12" s="197">
        <v>25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10.43</v>
      </c>
      <c r="J12" s="21">
        <f t="shared" si="6"/>
        <v>5.8324999999999996</v>
      </c>
      <c r="K12" s="21">
        <f t="shared" si="7"/>
        <v>7.5225</v>
      </c>
      <c r="L12" s="21">
        <f t="shared" si="8"/>
        <v>1.2150000000000001</v>
      </c>
      <c r="M12" s="157">
        <f t="shared" si="9"/>
        <v>25</v>
      </c>
      <c r="N12" s="22"/>
      <c r="P12" s="37">
        <f t="shared" si="1"/>
        <v>10.43</v>
      </c>
      <c r="Q12" s="37">
        <f t="shared" si="2"/>
        <v>5.8324999999999996</v>
      </c>
      <c r="R12" s="37">
        <f t="shared" si="3"/>
        <v>7.5225</v>
      </c>
      <c r="S12" s="37">
        <f t="shared" si="4"/>
        <v>1.2150000000000001</v>
      </c>
      <c r="T12" s="37">
        <f t="shared" si="10"/>
        <v>25</v>
      </c>
    </row>
    <row r="13" spans="1:20">
      <c r="A13" s="8" t="s">
        <v>55</v>
      </c>
      <c r="B13" s="197">
        <v>25</v>
      </c>
      <c r="C13" s="197">
        <v>25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10.43</v>
      </c>
      <c r="J13" s="21">
        <f t="shared" si="6"/>
        <v>5.8324999999999996</v>
      </c>
      <c r="K13" s="21">
        <f t="shared" si="7"/>
        <v>7.5225</v>
      </c>
      <c r="L13" s="21">
        <f t="shared" si="8"/>
        <v>1.2150000000000001</v>
      </c>
      <c r="M13" s="157">
        <f t="shared" si="9"/>
        <v>25</v>
      </c>
      <c r="N13" s="22"/>
      <c r="P13" s="37">
        <f t="shared" si="1"/>
        <v>10.43</v>
      </c>
      <c r="Q13" s="37">
        <f t="shared" si="2"/>
        <v>5.8324999999999996</v>
      </c>
      <c r="R13" s="37">
        <f t="shared" si="3"/>
        <v>7.5225</v>
      </c>
      <c r="S13" s="37">
        <f t="shared" si="4"/>
        <v>1.2150000000000001</v>
      </c>
      <c r="T13" s="37">
        <f t="shared" si="10"/>
        <v>25</v>
      </c>
    </row>
    <row r="14" spans="1:20">
      <c r="A14" s="8" t="s">
        <v>56</v>
      </c>
      <c r="B14" s="197">
        <v>25</v>
      </c>
      <c r="C14" s="197">
        <v>21.5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8.9697999999999993</v>
      </c>
      <c r="J14" s="21">
        <f t="shared" si="6"/>
        <v>5.0159500000000001</v>
      </c>
      <c r="K14" s="21">
        <f t="shared" si="7"/>
        <v>6.4693499999999995</v>
      </c>
      <c r="L14" s="21">
        <f t="shared" si="8"/>
        <v>1.0449000000000002</v>
      </c>
      <c r="M14" s="157">
        <f t="shared" si="9"/>
        <v>21.5</v>
      </c>
      <c r="N14" s="22"/>
      <c r="P14" s="37">
        <f t="shared" si="1"/>
        <v>8.9697999999999993</v>
      </c>
      <c r="Q14" s="37">
        <f t="shared" si="2"/>
        <v>5.0159500000000001</v>
      </c>
      <c r="R14" s="37">
        <f t="shared" si="3"/>
        <v>6.4693499999999995</v>
      </c>
      <c r="S14" s="37">
        <f t="shared" si="4"/>
        <v>1.0449000000000002</v>
      </c>
      <c r="T14" s="37">
        <f t="shared" si="10"/>
        <v>21.5</v>
      </c>
    </row>
    <row r="15" spans="1:20">
      <c r="A15" s="8" t="s">
        <v>57</v>
      </c>
      <c r="B15" s="197">
        <v>21.5</v>
      </c>
      <c r="C15" s="197">
        <v>21.5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8.9697999999999993</v>
      </c>
      <c r="J15" s="21">
        <f t="shared" si="6"/>
        <v>5.0159500000000001</v>
      </c>
      <c r="K15" s="21">
        <f t="shared" si="7"/>
        <v>6.4693499999999995</v>
      </c>
      <c r="L15" s="21">
        <f t="shared" si="8"/>
        <v>1.0449000000000002</v>
      </c>
      <c r="M15" s="157">
        <f t="shared" si="9"/>
        <v>21.5</v>
      </c>
      <c r="N15" s="22"/>
      <c r="P15" s="37">
        <f t="shared" si="1"/>
        <v>8.9697999999999993</v>
      </c>
      <c r="Q15" s="37">
        <f t="shared" si="2"/>
        <v>5.0159500000000001</v>
      </c>
      <c r="R15" s="37">
        <f t="shared" si="3"/>
        <v>6.4693499999999995</v>
      </c>
      <c r="S15" s="37">
        <f t="shared" si="4"/>
        <v>1.0449000000000002</v>
      </c>
      <c r="T15" s="37">
        <f t="shared" si="10"/>
        <v>21.5</v>
      </c>
    </row>
    <row r="16" spans="1:20">
      <c r="A16" s="8" t="s">
        <v>58</v>
      </c>
      <c r="B16" s="197">
        <v>21.5</v>
      </c>
      <c r="C16" s="197">
        <v>21.5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8.9697999999999993</v>
      </c>
      <c r="J16" s="21">
        <f t="shared" si="6"/>
        <v>5.0159500000000001</v>
      </c>
      <c r="K16" s="21">
        <f t="shared" si="7"/>
        <v>6.4693499999999995</v>
      </c>
      <c r="L16" s="21">
        <f t="shared" si="8"/>
        <v>1.0449000000000002</v>
      </c>
      <c r="M16" s="157">
        <f t="shared" si="9"/>
        <v>21.5</v>
      </c>
      <c r="N16" s="22"/>
      <c r="P16" s="37">
        <f t="shared" si="1"/>
        <v>8.9697999999999993</v>
      </c>
      <c r="Q16" s="37">
        <f t="shared" si="2"/>
        <v>5.0159500000000001</v>
      </c>
      <c r="R16" s="37">
        <f t="shared" si="3"/>
        <v>6.4693499999999995</v>
      </c>
      <c r="S16" s="37">
        <f t="shared" si="4"/>
        <v>1.0449000000000002</v>
      </c>
      <c r="T16" s="37">
        <f t="shared" si="10"/>
        <v>21.5</v>
      </c>
    </row>
    <row r="17" spans="1:20">
      <c r="A17" s="8" t="s">
        <v>59</v>
      </c>
      <c r="B17" s="197">
        <v>21.5</v>
      </c>
      <c r="C17" s="197">
        <v>21.5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8.9697999999999993</v>
      </c>
      <c r="J17" s="21">
        <f t="shared" si="6"/>
        <v>5.0159500000000001</v>
      </c>
      <c r="K17" s="21">
        <f t="shared" si="7"/>
        <v>6.4693499999999995</v>
      </c>
      <c r="L17" s="21">
        <f t="shared" si="8"/>
        <v>1.0449000000000002</v>
      </c>
      <c r="M17" s="157">
        <f t="shared" si="9"/>
        <v>21.5</v>
      </c>
      <c r="N17" s="22"/>
      <c r="P17" s="37">
        <f t="shared" si="1"/>
        <v>8.9697999999999993</v>
      </c>
      <c r="Q17" s="37">
        <f t="shared" si="2"/>
        <v>5.0159500000000001</v>
      </c>
      <c r="R17" s="37">
        <f t="shared" si="3"/>
        <v>6.4693499999999995</v>
      </c>
      <c r="S17" s="37">
        <f t="shared" si="4"/>
        <v>1.0449000000000002</v>
      </c>
      <c r="T17" s="37">
        <f t="shared" si="10"/>
        <v>21.5</v>
      </c>
    </row>
    <row r="18" spans="1:20">
      <c r="A18" s="8" t="s">
        <v>60</v>
      </c>
      <c r="B18" s="197">
        <v>21.5</v>
      </c>
      <c r="C18" s="197">
        <v>21.5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8.9697999999999993</v>
      </c>
      <c r="J18" s="21">
        <f t="shared" si="6"/>
        <v>5.0159500000000001</v>
      </c>
      <c r="K18" s="21">
        <f t="shared" si="7"/>
        <v>6.4693499999999995</v>
      </c>
      <c r="L18" s="21">
        <f t="shared" si="8"/>
        <v>1.0449000000000002</v>
      </c>
      <c r="M18" s="157">
        <f t="shared" si="9"/>
        <v>21.5</v>
      </c>
      <c r="N18" s="22"/>
      <c r="P18" s="37">
        <f t="shared" si="1"/>
        <v>8.9697999999999993</v>
      </c>
      <c r="Q18" s="37">
        <f t="shared" si="2"/>
        <v>5.0159500000000001</v>
      </c>
      <c r="R18" s="37">
        <f t="shared" si="3"/>
        <v>6.4693499999999995</v>
      </c>
      <c r="S18" s="37">
        <f t="shared" si="4"/>
        <v>1.0449000000000002</v>
      </c>
      <c r="T18" s="37">
        <f t="shared" si="10"/>
        <v>21.5</v>
      </c>
    </row>
    <row r="19" spans="1:20">
      <c r="A19" s="8" t="s">
        <v>61</v>
      </c>
      <c r="B19" s="197">
        <v>21.5</v>
      </c>
      <c r="C19" s="197">
        <v>21.5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8.9697999999999993</v>
      </c>
      <c r="J19" s="21">
        <f t="shared" si="6"/>
        <v>5.0159500000000001</v>
      </c>
      <c r="K19" s="21">
        <f t="shared" si="7"/>
        <v>6.4693499999999995</v>
      </c>
      <c r="L19" s="21">
        <f t="shared" si="8"/>
        <v>1.0449000000000002</v>
      </c>
      <c r="M19" s="157">
        <f t="shared" si="9"/>
        <v>21.5</v>
      </c>
      <c r="N19" s="22"/>
      <c r="P19" s="37">
        <f t="shared" si="1"/>
        <v>8.9697999999999993</v>
      </c>
      <c r="Q19" s="37">
        <f t="shared" si="2"/>
        <v>5.0159500000000001</v>
      </c>
      <c r="R19" s="37">
        <f t="shared" si="3"/>
        <v>6.4693499999999995</v>
      </c>
      <c r="S19" s="37">
        <f t="shared" si="4"/>
        <v>1.0449000000000002</v>
      </c>
      <c r="T19" s="37">
        <f t="shared" si="10"/>
        <v>21.5</v>
      </c>
    </row>
    <row r="20" spans="1:20">
      <c r="A20" s="8" t="s">
        <v>62</v>
      </c>
      <c r="B20" s="197">
        <v>21.5</v>
      </c>
      <c r="C20" s="197">
        <v>21.5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8.9697999999999993</v>
      </c>
      <c r="J20" s="21">
        <f t="shared" si="6"/>
        <v>5.0159500000000001</v>
      </c>
      <c r="K20" s="21">
        <f t="shared" si="7"/>
        <v>6.4693499999999995</v>
      </c>
      <c r="L20" s="21">
        <f t="shared" si="8"/>
        <v>1.0449000000000002</v>
      </c>
      <c r="M20" s="157">
        <f t="shared" si="9"/>
        <v>21.5</v>
      </c>
      <c r="N20" s="22"/>
      <c r="P20" s="37">
        <f t="shared" si="1"/>
        <v>8.9697999999999993</v>
      </c>
      <c r="Q20" s="37">
        <f t="shared" si="2"/>
        <v>5.0159500000000001</v>
      </c>
      <c r="R20" s="37">
        <f t="shared" si="3"/>
        <v>6.4693499999999995</v>
      </c>
      <c r="S20" s="37">
        <f t="shared" si="4"/>
        <v>1.0449000000000002</v>
      </c>
      <c r="T20" s="37">
        <f t="shared" si="10"/>
        <v>21.5</v>
      </c>
    </row>
    <row r="21" spans="1:20">
      <c r="A21" s="8" t="s">
        <v>63</v>
      </c>
      <c r="B21" s="197">
        <v>21.5</v>
      </c>
      <c r="C21" s="197">
        <v>21.5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8.9697999999999993</v>
      </c>
      <c r="J21" s="21">
        <f t="shared" si="6"/>
        <v>5.0159500000000001</v>
      </c>
      <c r="K21" s="21">
        <f t="shared" si="7"/>
        <v>6.4693499999999995</v>
      </c>
      <c r="L21" s="21">
        <f t="shared" si="8"/>
        <v>1.0449000000000002</v>
      </c>
      <c r="M21" s="157">
        <f t="shared" si="9"/>
        <v>21.5</v>
      </c>
      <c r="N21" s="22"/>
      <c r="P21" s="37">
        <f t="shared" si="1"/>
        <v>8.9697999999999993</v>
      </c>
      <c r="Q21" s="37">
        <f t="shared" si="2"/>
        <v>5.0159500000000001</v>
      </c>
      <c r="R21" s="37">
        <f t="shared" si="3"/>
        <v>6.4693499999999995</v>
      </c>
      <c r="S21" s="37">
        <f t="shared" si="4"/>
        <v>1.0449000000000002</v>
      </c>
      <c r="T21" s="37">
        <f t="shared" si="10"/>
        <v>21.5</v>
      </c>
    </row>
    <row r="22" spans="1:20">
      <c r="A22" s="8" t="s">
        <v>64</v>
      </c>
      <c r="B22" s="197">
        <v>21.5</v>
      </c>
      <c r="C22" s="197">
        <v>21.5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8.9697999999999993</v>
      </c>
      <c r="J22" s="21">
        <f t="shared" si="6"/>
        <v>5.0159500000000001</v>
      </c>
      <c r="K22" s="21">
        <f t="shared" si="7"/>
        <v>6.4693499999999995</v>
      </c>
      <c r="L22" s="21">
        <f t="shared" si="8"/>
        <v>1.0449000000000002</v>
      </c>
      <c r="M22" s="157">
        <f t="shared" si="9"/>
        <v>21.5</v>
      </c>
      <c r="N22" s="22"/>
      <c r="P22" s="37">
        <f t="shared" si="1"/>
        <v>8.9697999999999993</v>
      </c>
      <c r="Q22" s="37">
        <f t="shared" si="2"/>
        <v>5.0159500000000001</v>
      </c>
      <c r="R22" s="37">
        <f t="shared" si="3"/>
        <v>6.4693499999999995</v>
      </c>
      <c r="S22" s="37">
        <f t="shared" si="4"/>
        <v>1.0449000000000002</v>
      </c>
      <c r="T22" s="37">
        <f t="shared" si="10"/>
        <v>21.5</v>
      </c>
    </row>
    <row r="23" spans="1:20">
      <c r="A23" s="8" t="s">
        <v>65</v>
      </c>
      <c r="B23" s="197">
        <v>21.5</v>
      </c>
      <c r="C23" s="197">
        <v>21.5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8.9697999999999993</v>
      </c>
      <c r="J23" s="21">
        <f t="shared" si="6"/>
        <v>5.0159500000000001</v>
      </c>
      <c r="K23" s="21">
        <f t="shared" si="7"/>
        <v>6.4693499999999995</v>
      </c>
      <c r="L23" s="21">
        <f t="shared" si="8"/>
        <v>1.0449000000000002</v>
      </c>
      <c r="M23" s="157">
        <f t="shared" si="9"/>
        <v>21.5</v>
      </c>
      <c r="N23" s="22"/>
      <c r="P23" s="37">
        <f t="shared" si="1"/>
        <v>8.9697999999999993</v>
      </c>
      <c r="Q23" s="37">
        <f t="shared" si="2"/>
        <v>5.0159500000000001</v>
      </c>
      <c r="R23" s="37">
        <f t="shared" si="3"/>
        <v>6.4693499999999995</v>
      </c>
      <c r="S23" s="37">
        <f t="shared" si="4"/>
        <v>1.0449000000000002</v>
      </c>
      <c r="T23" s="37">
        <f t="shared" si="10"/>
        <v>21.5</v>
      </c>
    </row>
    <row r="24" spans="1:20">
      <c r="A24" s="8" t="s">
        <v>66</v>
      </c>
      <c r="B24" s="197">
        <v>21.5</v>
      </c>
      <c r="C24" s="197">
        <v>21.5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8.9697999999999993</v>
      </c>
      <c r="J24" s="21">
        <f t="shared" si="6"/>
        <v>5.0159500000000001</v>
      </c>
      <c r="K24" s="21">
        <f t="shared" si="7"/>
        <v>6.4693499999999995</v>
      </c>
      <c r="L24" s="21">
        <f t="shared" si="8"/>
        <v>1.0449000000000002</v>
      </c>
      <c r="M24" s="157">
        <f t="shared" si="9"/>
        <v>21.5</v>
      </c>
      <c r="N24" s="22"/>
      <c r="P24" s="37">
        <f t="shared" si="1"/>
        <v>8.9697999999999993</v>
      </c>
      <c r="Q24" s="37">
        <f t="shared" si="2"/>
        <v>5.0159500000000001</v>
      </c>
      <c r="R24" s="37">
        <f t="shared" si="3"/>
        <v>6.4693499999999995</v>
      </c>
      <c r="S24" s="37">
        <f t="shared" si="4"/>
        <v>1.0449000000000002</v>
      </c>
      <c r="T24" s="37">
        <f t="shared" si="10"/>
        <v>21.5</v>
      </c>
    </row>
    <row r="25" spans="1:20">
      <c r="A25" s="8" t="s">
        <v>67</v>
      </c>
      <c r="B25" s="197">
        <v>21.5</v>
      </c>
      <c r="C25" s="197">
        <v>21.5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8.9697999999999993</v>
      </c>
      <c r="J25" s="21">
        <f t="shared" si="6"/>
        <v>5.0159500000000001</v>
      </c>
      <c r="K25" s="21">
        <f t="shared" si="7"/>
        <v>6.4693499999999995</v>
      </c>
      <c r="L25" s="21">
        <f t="shared" si="8"/>
        <v>1.0449000000000002</v>
      </c>
      <c r="M25" s="157">
        <f t="shared" si="9"/>
        <v>21.5</v>
      </c>
      <c r="N25" s="22"/>
      <c r="P25" s="37">
        <f t="shared" si="1"/>
        <v>8.9697999999999993</v>
      </c>
      <c r="Q25" s="37">
        <f t="shared" si="2"/>
        <v>5.0159500000000001</v>
      </c>
      <c r="R25" s="37">
        <f t="shared" si="3"/>
        <v>6.4693499999999995</v>
      </c>
      <c r="S25" s="37">
        <f t="shared" si="4"/>
        <v>1.0449000000000002</v>
      </c>
      <c r="T25" s="37">
        <f t="shared" si="10"/>
        <v>21.5</v>
      </c>
    </row>
    <row r="26" spans="1:20">
      <c r="A26" s="8" t="s">
        <v>68</v>
      </c>
      <c r="B26" s="197">
        <v>21.5</v>
      </c>
      <c r="C26" s="197">
        <v>21.5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8.9697999999999993</v>
      </c>
      <c r="J26" s="21">
        <f t="shared" si="6"/>
        <v>5.0159500000000001</v>
      </c>
      <c r="K26" s="21">
        <f t="shared" si="7"/>
        <v>6.4693499999999995</v>
      </c>
      <c r="L26" s="21">
        <f t="shared" si="8"/>
        <v>1.0449000000000002</v>
      </c>
      <c r="M26" s="157">
        <f t="shared" si="9"/>
        <v>21.5</v>
      </c>
      <c r="N26" s="22"/>
      <c r="P26" s="37">
        <f t="shared" si="1"/>
        <v>8.9697999999999993</v>
      </c>
      <c r="Q26" s="37">
        <f t="shared" si="2"/>
        <v>5.0159500000000001</v>
      </c>
      <c r="R26" s="37">
        <f t="shared" si="3"/>
        <v>6.4693499999999995</v>
      </c>
      <c r="S26" s="37">
        <f t="shared" si="4"/>
        <v>1.0449000000000002</v>
      </c>
      <c r="T26" s="37">
        <f t="shared" si="10"/>
        <v>21.5</v>
      </c>
    </row>
    <row r="27" spans="1:20">
      <c r="A27" s="8" t="s">
        <v>69</v>
      </c>
      <c r="B27" s="197">
        <v>21.5</v>
      </c>
      <c r="C27" s="197">
        <v>21.5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8.9697999999999993</v>
      </c>
      <c r="J27" s="21">
        <f t="shared" si="6"/>
        <v>5.0159500000000001</v>
      </c>
      <c r="K27" s="21">
        <f t="shared" si="7"/>
        <v>6.4693499999999995</v>
      </c>
      <c r="L27" s="21">
        <f t="shared" si="8"/>
        <v>1.0449000000000002</v>
      </c>
      <c r="M27" s="157">
        <f t="shared" si="9"/>
        <v>21.5</v>
      </c>
      <c r="N27" s="22"/>
      <c r="P27" s="37">
        <f t="shared" si="1"/>
        <v>8.9697999999999993</v>
      </c>
      <c r="Q27" s="37">
        <f t="shared" si="2"/>
        <v>5.0159500000000001</v>
      </c>
      <c r="R27" s="37">
        <f t="shared" si="3"/>
        <v>6.4693499999999995</v>
      </c>
      <c r="S27" s="37">
        <f t="shared" si="4"/>
        <v>1.0449000000000002</v>
      </c>
      <c r="T27" s="37">
        <f t="shared" si="10"/>
        <v>21.5</v>
      </c>
    </row>
    <row r="28" spans="1:20">
      <c r="A28" s="8" t="s">
        <v>70</v>
      </c>
      <c r="B28" s="197">
        <v>21.5</v>
      </c>
      <c r="C28" s="197">
        <v>21.5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8.9697999999999993</v>
      </c>
      <c r="J28" s="21">
        <f t="shared" si="6"/>
        <v>5.0159500000000001</v>
      </c>
      <c r="K28" s="21">
        <f t="shared" si="7"/>
        <v>6.4693499999999995</v>
      </c>
      <c r="L28" s="21">
        <f t="shared" si="8"/>
        <v>1.0449000000000002</v>
      </c>
      <c r="M28" s="157">
        <f t="shared" si="9"/>
        <v>21.5</v>
      </c>
      <c r="N28" s="22"/>
      <c r="P28" s="37">
        <f t="shared" si="1"/>
        <v>8.9697999999999993</v>
      </c>
      <c r="Q28" s="37">
        <f t="shared" si="2"/>
        <v>5.0159500000000001</v>
      </c>
      <c r="R28" s="37">
        <f t="shared" si="3"/>
        <v>6.4693499999999995</v>
      </c>
      <c r="S28" s="37">
        <f t="shared" si="4"/>
        <v>1.0449000000000002</v>
      </c>
      <c r="T28" s="37">
        <f t="shared" si="10"/>
        <v>21.5</v>
      </c>
    </row>
    <row r="29" spans="1:20">
      <c r="A29" s="8" t="s">
        <v>71</v>
      </c>
      <c r="B29" s="197">
        <v>21.5</v>
      </c>
      <c r="C29" s="197">
        <v>21.5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8.9697999999999993</v>
      </c>
      <c r="J29" s="21">
        <f t="shared" si="6"/>
        <v>5.0159500000000001</v>
      </c>
      <c r="K29" s="21">
        <f t="shared" si="7"/>
        <v>6.4693499999999995</v>
      </c>
      <c r="L29" s="21">
        <f t="shared" si="8"/>
        <v>1.0449000000000002</v>
      </c>
      <c r="M29" s="157">
        <f t="shared" si="9"/>
        <v>21.5</v>
      </c>
      <c r="N29" s="22"/>
      <c r="P29" s="37">
        <f t="shared" si="1"/>
        <v>8.9697999999999993</v>
      </c>
      <c r="Q29" s="37">
        <f t="shared" si="2"/>
        <v>5.0159500000000001</v>
      </c>
      <c r="R29" s="37">
        <f t="shared" si="3"/>
        <v>6.4693499999999995</v>
      </c>
      <c r="S29" s="37">
        <f t="shared" si="4"/>
        <v>1.0449000000000002</v>
      </c>
      <c r="T29" s="37">
        <f t="shared" si="10"/>
        <v>21.5</v>
      </c>
    </row>
    <row r="30" spans="1:20">
      <c r="A30" s="8" t="s">
        <v>72</v>
      </c>
      <c r="B30" s="197">
        <v>21.5</v>
      </c>
      <c r="C30" s="197">
        <v>21.5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8.9697999999999993</v>
      </c>
      <c r="J30" s="21">
        <f t="shared" si="6"/>
        <v>5.0159500000000001</v>
      </c>
      <c r="K30" s="21">
        <f t="shared" si="7"/>
        <v>6.4693499999999995</v>
      </c>
      <c r="L30" s="21">
        <f t="shared" si="8"/>
        <v>1.0449000000000002</v>
      </c>
      <c r="M30" s="157">
        <f t="shared" si="9"/>
        <v>21.5</v>
      </c>
      <c r="N30" s="22"/>
      <c r="P30" s="37">
        <f t="shared" si="1"/>
        <v>8.9697999999999993</v>
      </c>
      <c r="Q30" s="37">
        <f t="shared" si="2"/>
        <v>5.0159500000000001</v>
      </c>
      <c r="R30" s="37">
        <f t="shared" si="3"/>
        <v>6.4693499999999995</v>
      </c>
      <c r="S30" s="37">
        <f t="shared" si="4"/>
        <v>1.0449000000000002</v>
      </c>
      <c r="T30" s="37">
        <f t="shared" si="10"/>
        <v>21.5</v>
      </c>
    </row>
    <row r="31" spans="1:20">
      <c r="A31" s="8" t="s">
        <v>73</v>
      </c>
      <c r="B31" s="197">
        <v>23.5</v>
      </c>
      <c r="C31" s="197">
        <v>23.5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9.8041999999999998</v>
      </c>
      <c r="J31" s="21">
        <f t="shared" si="6"/>
        <v>5.4825499999999998</v>
      </c>
      <c r="K31" s="21">
        <f t="shared" si="7"/>
        <v>7.0711500000000003</v>
      </c>
      <c r="L31" s="21">
        <f t="shared" si="8"/>
        <v>1.1421000000000001</v>
      </c>
      <c r="M31" s="157">
        <f t="shared" si="9"/>
        <v>23.5</v>
      </c>
      <c r="N31" s="22"/>
      <c r="P31" s="37">
        <f t="shared" si="1"/>
        <v>9.8041999999999998</v>
      </c>
      <c r="Q31" s="37">
        <f t="shared" si="2"/>
        <v>5.4825499999999998</v>
      </c>
      <c r="R31" s="37">
        <f t="shared" si="3"/>
        <v>7.0711500000000003</v>
      </c>
      <c r="S31" s="37">
        <f t="shared" si="4"/>
        <v>1.1421000000000001</v>
      </c>
      <c r="T31" s="37">
        <f t="shared" si="10"/>
        <v>23.5</v>
      </c>
    </row>
    <row r="32" spans="1:20">
      <c r="A32" s="8" t="s">
        <v>74</v>
      </c>
      <c r="B32" s="197">
        <v>23.5</v>
      </c>
      <c r="C32" s="197">
        <v>23.5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9.8041999999999998</v>
      </c>
      <c r="J32" s="21">
        <f t="shared" si="6"/>
        <v>5.4825499999999998</v>
      </c>
      <c r="K32" s="21">
        <f t="shared" si="7"/>
        <v>7.0711500000000003</v>
      </c>
      <c r="L32" s="21">
        <f t="shared" si="8"/>
        <v>1.1421000000000001</v>
      </c>
      <c r="M32" s="157">
        <f t="shared" si="9"/>
        <v>23.5</v>
      </c>
      <c r="N32" s="22"/>
      <c r="P32" s="37">
        <f t="shared" si="1"/>
        <v>9.8041999999999998</v>
      </c>
      <c r="Q32" s="37">
        <f t="shared" si="2"/>
        <v>5.4825499999999998</v>
      </c>
      <c r="R32" s="37">
        <f t="shared" si="3"/>
        <v>7.0711500000000003</v>
      </c>
      <c r="S32" s="37">
        <f t="shared" si="4"/>
        <v>1.1421000000000001</v>
      </c>
      <c r="T32" s="37">
        <f t="shared" si="10"/>
        <v>23.5</v>
      </c>
    </row>
    <row r="33" spans="1:20">
      <c r="A33" s="8" t="s">
        <v>75</v>
      </c>
      <c r="B33" s="197">
        <v>23.5</v>
      </c>
      <c r="C33" s="197">
        <v>23.5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9.8041999999999998</v>
      </c>
      <c r="J33" s="21">
        <f t="shared" si="6"/>
        <v>5.4825499999999998</v>
      </c>
      <c r="K33" s="21">
        <f t="shared" si="7"/>
        <v>7.0711500000000003</v>
      </c>
      <c r="L33" s="21">
        <f t="shared" si="8"/>
        <v>1.1421000000000001</v>
      </c>
      <c r="M33" s="157">
        <f t="shared" si="9"/>
        <v>23.5</v>
      </c>
      <c r="N33" s="22"/>
      <c r="P33" s="37">
        <f t="shared" si="1"/>
        <v>9.8041999999999998</v>
      </c>
      <c r="Q33" s="37">
        <f t="shared" si="2"/>
        <v>5.4825499999999998</v>
      </c>
      <c r="R33" s="37">
        <f t="shared" si="3"/>
        <v>7.0711500000000003</v>
      </c>
      <c r="S33" s="37">
        <f t="shared" si="4"/>
        <v>1.1421000000000001</v>
      </c>
      <c r="T33" s="37">
        <f t="shared" si="10"/>
        <v>23.5</v>
      </c>
    </row>
    <row r="34" spans="1:20">
      <c r="A34" s="8" t="s">
        <v>76</v>
      </c>
      <c r="B34" s="197">
        <v>23.5</v>
      </c>
      <c r="C34" s="197">
        <v>23.5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9.8041999999999998</v>
      </c>
      <c r="J34" s="21">
        <f t="shared" si="6"/>
        <v>5.4825499999999998</v>
      </c>
      <c r="K34" s="21">
        <f t="shared" si="7"/>
        <v>7.0711500000000003</v>
      </c>
      <c r="L34" s="21">
        <f t="shared" si="8"/>
        <v>1.1421000000000001</v>
      </c>
      <c r="M34" s="157">
        <f t="shared" si="9"/>
        <v>23.5</v>
      </c>
      <c r="N34" s="22"/>
      <c r="P34" s="37">
        <f t="shared" si="1"/>
        <v>9.8041999999999998</v>
      </c>
      <c r="Q34" s="37">
        <f t="shared" si="2"/>
        <v>5.4825499999999998</v>
      </c>
      <c r="R34" s="37">
        <f t="shared" si="3"/>
        <v>7.0711500000000003</v>
      </c>
      <c r="S34" s="37">
        <f t="shared" si="4"/>
        <v>1.1421000000000001</v>
      </c>
      <c r="T34" s="37">
        <f t="shared" si="10"/>
        <v>23.5</v>
      </c>
    </row>
    <row r="35" spans="1:20">
      <c r="A35" s="8" t="s">
        <v>77</v>
      </c>
      <c r="B35" s="197">
        <v>23.5</v>
      </c>
      <c r="C35" s="197">
        <v>23.5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9.8041999999999998</v>
      </c>
      <c r="J35" s="21">
        <f t="shared" si="6"/>
        <v>5.4825499999999998</v>
      </c>
      <c r="K35" s="21">
        <f t="shared" si="7"/>
        <v>7.0711500000000003</v>
      </c>
      <c r="L35" s="21">
        <f t="shared" si="8"/>
        <v>1.1421000000000001</v>
      </c>
      <c r="M35" s="157">
        <f t="shared" si="9"/>
        <v>23.5</v>
      </c>
      <c r="N35" s="22"/>
      <c r="P35" s="37">
        <f t="shared" ref="P35:P66" si="12">I35</f>
        <v>9.8041999999999998</v>
      </c>
      <c r="Q35" s="37">
        <f t="shared" ref="Q35:Q66" si="13">J35</f>
        <v>5.4825499999999998</v>
      </c>
      <c r="R35" s="37">
        <f t="shared" ref="R35:R66" si="14">K35</f>
        <v>7.0711500000000003</v>
      </c>
      <c r="S35" s="37">
        <f t="shared" ref="S35:S66" si="15">L35</f>
        <v>1.1421000000000001</v>
      </c>
      <c r="T35" s="37">
        <f t="shared" si="10"/>
        <v>23.5</v>
      </c>
    </row>
    <row r="36" spans="1:20">
      <c r="A36" s="8" t="s">
        <v>78</v>
      </c>
      <c r="B36" s="197">
        <v>23.5</v>
      </c>
      <c r="C36" s="197">
        <v>23.5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9.8041999999999998</v>
      </c>
      <c r="J36" s="21">
        <f t="shared" si="6"/>
        <v>5.4825499999999998</v>
      </c>
      <c r="K36" s="21">
        <f t="shared" si="7"/>
        <v>7.0711500000000003</v>
      </c>
      <c r="L36" s="21">
        <f t="shared" si="8"/>
        <v>1.1421000000000001</v>
      </c>
      <c r="M36" s="157">
        <f t="shared" si="9"/>
        <v>23.5</v>
      </c>
      <c r="N36" s="22"/>
      <c r="P36" s="37">
        <f t="shared" si="12"/>
        <v>9.8041999999999998</v>
      </c>
      <c r="Q36" s="37">
        <f t="shared" si="13"/>
        <v>5.4825499999999998</v>
      </c>
      <c r="R36" s="37">
        <f t="shared" si="14"/>
        <v>7.0711500000000003</v>
      </c>
      <c r="S36" s="37">
        <f t="shared" si="15"/>
        <v>1.1421000000000001</v>
      </c>
      <c r="T36" s="37">
        <f t="shared" si="10"/>
        <v>23.5</v>
      </c>
    </row>
    <row r="37" spans="1:20">
      <c r="A37" s="8" t="s">
        <v>79</v>
      </c>
      <c r="B37" s="197">
        <v>23.5</v>
      </c>
      <c r="C37" s="197">
        <v>23.5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9.8041999999999998</v>
      </c>
      <c r="J37" s="21">
        <f t="shared" si="6"/>
        <v>5.4825499999999998</v>
      </c>
      <c r="K37" s="21">
        <f t="shared" si="7"/>
        <v>7.0711500000000003</v>
      </c>
      <c r="L37" s="21">
        <f t="shared" si="8"/>
        <v>1.1421000000000001</v>
      </c>
      <c r="M37" s="157">
        <f t="shared" si="9"/>
        <v>23.5</v>
      </c>
      <c r="N37" s="22"/>
      <c r="P37" s="37">
        <f t="shared" si="12"/>
        <v>9.8041999999999998</v>
      </c>
      <c r="Q37" s="37">
        <f t="shared" si="13"/>
        <v>5.4825499999999998</v>
      </c>
      <c r="R37" s="37">
        <f t="shared" si="14"/>
        <v>7.0711500000000003</v>
      </c>
      <c r="S37" s="37">
        <f t="shared" si="15"/>
        <v>1.1421000000000001</v>
      </c>
      <c r="T37" s="37">
        <f t="shared" si="10"/>
        <v>23.5</v>
      </c>
    </row>
    <row r="38" spans="1:20">
      <c r="A38" s="8" t="s">
        <v>80</v>
      </c>
      <c r="B38" s="197">
        <v>23.5</v>
      </c>
      <c r="C38" s="197">
        <v>23.5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9.8041999999999998</v>
      </c>
      <c r="J38" s="21">
        <f t="shared" si="6"/>
        <v>5.4825499999999998</v>
      </c>
      <c r="K38" s="21">
        <f t="shared" si="7"/>
        <v>7.0711500000000003</v>
      </c>
      <c r="L38" s="21">
        <f t="shared" si="8"/>
        <v>1.1421000000000001</v>
      </c>
      <c r="M38" s="157">
        <f t="shared" si="9"/>
        <v>23.5</v>
      </c>
      <c r="N38" s="22"/>
      <c r="P38" s="37">
        <f t="shared" si="12"/>
        <v>9.8041999999999998</v>
      </c>
      <c r="Q38" s="37">
        <f t="shared" si="13"/>
        <v>5.4825499999999998</v>
      </c>
      <c r="R38" s="37">
        <f t="shared" si="14"/>
        <v>7.0711500000000003</v>
      </c>
      <c r="S38" s="37">
        <f t="shared" si="15"/>
        <v>1.1421000000000001</v>
      </c>
      <c r="T38" s="37">
        <f t="shared" si="10"/>
        <v>23.5</v>
      </c>
    </row>
    <row r="39" spans="1:20">
      <c r="A39" s="8" t="s">
        <v>81</v>
      </c>
      <c r="B39" s="197">
        <v>23.5</v>
      </c>
      <c r="C39" s="197">
        <v>23.5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9.8041999999999998</v>
      </c>
      <c r="J39" s="21">
        <f t="shared" si="6"/>
        <v>5.4825499999999998</v>
      </c>
      <c r="K39" s="21">
        <f t="shared" si="7"/>
        <v>7.0711500000000003</v>
      </c>
      <c r="L39" s="21">
        <f t="shared" si="8"/>
        <v>1.1421000000000001</v>
      </c>
      <c r="M39" s="157">
        <f t="shared" si="9"/>
        <v>23.5</v>
      </c>
      <c r="N39" s="22"/>
      <c r="P39" s="37">
        <f t="shared" si="12"/>
        <v>9.8041999999999998</v>
      </c>
      <c r="Q39" s="37">
        <f t="shared" si="13"/>
        <v>5.4825499999999998</v>
      </c>
      <c r="R39" s="37">
        <f t="shared" si="14"/>
        <v>7.0711500000000003</v>
      </c>
      <c r="S39" s="37">
        <f t="shared" si="15"/>
        <v>1.1421000000000001</v>
      </c>
      <c r="T39" s="37">
        <f t="shared" si="10"/>
        <v>23.5</v>
      </c>
    </row>
    <row r="40" spans="1:20">
      <c r="A40" s="8" t="s">
        <v>82</v>
      </c>
      <c r="B40" s="197">
        <v>23.5</v>
      </c>
      <c r="C40" s="197">
        <v>23.5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9.8041999999999998</v>
      </c>
      <c r="J40" s="21">
        <f t="shared" si="6"/>
        <v>5.4825499999999998</v>
      </c>
      <c r="K40" s="21">
        <f t="shared" si="7"/>
        <v>7.0711500000000003</v>
      </c>
      <c r="L40" s="21">
        <f t="shared" si="8"/>
        <v>1.1421000000000001</v>
      </c>
      <c r="M40" s="157">
        <f t="shared" si="9"/>
        <v>23.5</v>
      </c>
      <c r="N40" s="22"/>
      <c r="P40" s="37">
        <f t="shared" si="12"/>
        <v>9.8041999999999998</v>
      </c>
      <c r="Q40" s="37">
        <f t="shared" si="13"/>
        <v>5.4825499999999998</v>
      </c>
      <c r="R40" s="37">
        <f t="shared" si="14"/>
        <v>7.0711500000000003</v>
      </c>
      <c r="S40" s="37">
        <f t="shared" si="15"/>
        <v>1.1421000000000001</v>
      </c>
      <c r="T40" s="37">
        <f t="shared" si="10"/>
        <v>23.5</v>
      </c>
    </row>
    <row r="41" spans="1:20">
      <c r="A41" s="8" t="s">
        <v>83</v>
      </c>
      <c r="B41" s="197">
        <v>23.5</v>
      </c>
      <c r="C41" s="197">
        <v>23.5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9.8041999999999998</v>
      </c>
      <c r="J41" s="21">
        <f t="shared" si="6"/>
        <v>5.4825499999999998</v>
      </c>
      <c r="K41" s="21">
        <f t="shared" si="7"/>
        <v>7.0711500000000003</v>
      </c>
      <c r="L41" s="21">
        <f t="shared" si="8"/>
        <v>1.1421000000000001</v>
      </c>
      <c r="M41" s="157">
        <f t="shared" si="9"/>
        <v>23.5</v>
      </c>
      <c r="N41" s="22"/>
      <c r="P41" s="37">
        <f t="shared" si="12"/>
        <v>9.8041999999999998</v>
      </c>
      <c r="Q41" s="37">
        <f t="shared" si="13"/>
        <v>5.4825499999999998</v>
      </c>
      <c r="R41" s="37">
        <f t="shared" si="14"/>
        <v>7.0711500000000003</v>
      </c>
      <c r="S41" s="37">
        <f t="shared" si="15"/>
        <v>1.1421000000000001</v>
      </c>
      <c r="T41" s="37">
        <f t="shared" si="10"/>
        <v>23.5</v>
      </c>
    </row>
    <row r="42" spans="1:20">
      <c r="A42" s="8" t="s">
        <v>84</v>
      </c>
      <c r="B42" s="197">
        <v>23.5</v>
      </c>
      <c r="C42" s="197">
        <v>23.5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9.8041999999999998</v>
      </c>
      <c r="J42" s="21">
        <f t="shared" si="6"/>
        <v>5.4825499999999998</v>
      </c>
      <c r="K42" s="21">
        <f t="shared" si="7"/>
        <v>7.0711500000000003</v>
      </c>
      <c r="L42" s="21">
        <f t="shared" si="8"/>
        <v>1.1421000000000001</v>
      </c>
      <c r="M42" s="157">
        <f t="shared" si="9"/>
        <v>23.5</v>
      </c>
      <c r="N42" s="22"/>
      <c r="P42" s="37">
        <f t="shared" si="12"/>
        <v>9.8041999999999998</v>
      </c>
      <c r="Q42" s="37">
        <f t="shared" si="13"/>
        <v>5.4825499999999998</v>
      </c>
      <c r="R42" s="37">
        <f t="shared" si="14"/>
        <v>7.0711500000000003</v>
      </c>
      <c r="S42" s="37">
        <f t="shared" si="15"/>
        <v>1.1421000000000001</v>
      </c>
      <c r="T42" s="37">
        <f t="shared" si="10"/>
        <v>23.5</v>
      </c>
    </row>
    <row r="43" spans="1:20">
      <c r="A43" s="8" t="s">
        <v>85</v>
      </c>
      <c r="B43" s="197">
        <v>23.5</v>
      </c>
      <c r="C43" s="197">
        <v>23.5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9.8041999999999998</v>
      </c>
      <c r="J43" s="21">
        <f t="shared" si="6"/>
        <v>5.4825499999999998</v>
      </c>
      <c r="K43" s="21">
        <f t="shared" si="7"/>
        <v>7.0711500000000003</v>
      </c>
      <c r="L43" s="21">
        <f t="shared" si="8"/>
        <v>1.1421000000000001</v>
      </c>
      <c r="M43" s="157">
        <f t="shared" si="9"/>
        <v>23.5</v>
      </c>
      <c r="N43" s="22"/>
      <c r="P43" s="37">
        <f t="shared" si="12"/>
        <v>9.8041999999999998</v>
      </c>
      <c r="Q43" s="37">
        <f t="shared" si="13"/>
        <v>5.4825499999999998</v>
      </c>
      <c r="R43" s="37">
        <f t="shared" si="14"/>
        <v>7.0711500000000003</v>
      </c>
      <c r="S43" s="37">
        <f t="shared" si="15"/>
        <v>1.1421000000000001</v>
      </c>
      <c r="T43" s="37">
        <f t="shared" si="10"/>
        <v>23.5</v>
      </c>
    </row>
    <row r="44" spans="1:20">
      <c r="A44" s="8" t="s">
        <v>86</v>
      </c>
      <c r="B44" s="197">
        <v>23.5</v>
      </c>
      <c r="C44" s="197">
        <v>23.5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9.8041999999999998</v>
      </c>
      <c r="J44" s="21">
        <f t="shared" si="6"/>
        <v>5.4825499999999998</v>
      </c>
      <c r="K44" s="21">
        <f t="shared" si="7"/>
        <v>7.0711500000000003</v>
      </c>
      <c r="L44" s="21">
        <f t="shared" si="8"/>
        <v>1.1421000000000001</v>
      </c>
      <c r="M44" s="157">
        <f t="shared" si="9"/>
        <v>23.5</v>
      </c>
      <c r="N44" s="22"/>
      <c r="P44" s="37">
        <f t="shared" si="12"/>
        <v>9.8041999999999998</v>
      </c>
      <c r="Q44" s="37">
        <f t="shared" si="13"/>
        <v>5.4825499999999998</v>
      </c>
      <c r="R44" s="37">
        <f t="shared" si="14"/>
        <v>7.0711500000000003</v>
      </c>
      <c r="S44" s="37">
        <f t="shared" si="15"/>
        <v>1.1421000000000001</v>
      </c>
      <c r="T44" s="37">
        <f t="shared" si="10"/>
        <v>23.5</v>
      </c>
    </row>
    <row r="45" spans="1:20">
      <c r="A45" s="8" t="s">
        <v>87</v>
      </c>
      <c r="B45" s="197">
        <v>23.5</v>
      </c>
      <c r="C45" s="197">
        <v>23.5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9.8041999999999998</v>
      </c>
      <c r="J45" s="21">
        <f t="shared" si="6"/>
        <v>5.4825499999999998</v>
      </c>
      <c r="K45" s="21">
        <f t="shared" si="7"/>
        <v>7.0711500000000003</v>
      </c>
      <c r="L45" s="21">
        <f t="shared" si="8"/>
        <v>1.1421000000000001</v>
      </c>
      <c r="M45" s="157">
        <f t="shared" si="9"/>
        <v>23.5</v>
      </c>
      <c r="N45" s="22"/>
      <c r="P45" s="37">
        <f t="shared" si="12"/>
        <v>9.8041999999999998</v>
      </c>
      <c r="Q45" s="37">
        <f t="shared" si="13"/>
        <v>5.4825499999999998</v>
      </c>
      <c r="R45" s="37">
        <f t="shared" si="14"/>
        <v>7.0711500000000003</v>
      </c>
      <c r="S45" s="37">
        <f t="shared" si="15"/>
        <v>1.1421000000000001</v>
      </c>
      <c r="T45" s="37">
        <f t="shared" si="10"/>
        <v>23.5</v>
      </c>
    </row>
    <row r="46" spans="1:20">
      <c r="A46" s="8" t="s">
        <v>88</v>
      </c>
      <c r="B46" s="197">
        <v>23.5</v>
      </c>
      <c r="C46" s="197">
        <v>23.5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9.8041999999999998</v>
      </c>
      <c r="J46" s="21">
        <f t="shared" si="6"/>
        <v>5.4825499999999998</v>
      </c>
      <c r="K46" s="21">
        <f t="shared" si="7"/>
        <v>7.0711500000000003</v>
      </c>
      <c r="L46" s="21">
        <f t="shared" si="8"/>
        <v>1.1421000000000001</v>
      </c>
      <c r="M46" s="157">
        <f t="shared" si="9"/>
        <v>23.5</v>
      </c>
      <c r="N46" s="22"/>
      <c r="P46" s="37">
        <f t="shared" si="12"/>
        <v>9.8041999999999998</v>
      </c>
      <c r="Q46" s="37">
        <f t="shared" si="13"/>
        <v>5.4825499999999998</v>
      </c>
      <c r="R46" s="37">
        <f t="shared" si="14"/>
        <v>7.0711500000000003</v>
      </c>
      <c r="S46" s="37">
        <f t="shared" si="15"/>
        <v>1.1421000000000001</v>
      </c>
      <c r="T46" s="37">
        <f t="shared" si="10"/>
        <v>23.5</v>
      </c>
    </row>
    <row r="47" spans="1:20">
      <c r="A47" s="8" t="s">
        <v>89</v>
      </c>
      <c r="B47" s="197">
        <v>23.5</v>
      </c>
      <c r="C47" s="197">
        <v>23.5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9.8041999999999998</v>
      </c>
      <c r="J47" s="21">
        <f t="shared" si="6"/>
        <v>5.4825499999999998</v>
      </c>
      <c r="K47" s="21">
        <f t="shared" si="7"/>
        <v>7.0711500000000003</v>
      </c>
      <c r="L47" s="21">
        <f t="shared" si="8"/>
        <v>1.1421000000000001</v>
      </c>
      <c r="M47" s="157">
        <f t="shared" si="9"/>
        <v>23.5</v>
      </c>
      <c r="N47" s="22"/>
      <c r="P47" s="37">
        <f t="shared" si="12"/>
        <v>9.8041999999999998</v>
      </c>
      <c r="Q47" s="37">
        <f t="shared" si="13"/>
        <v>5.4825499999999998</v>
      </c>
      <c r="R47" s="37">
        <f t="shared" si="14"/>
        <v>7.0711500000000003</v>
      </c>
      <c r="S47" s="37">
        <f t="shared" si="15"/>
        <v>1.1421000000000001</v>
      </c>
      <c r="T47" s="37">
        <f t="shared" si="10"/>
        <v>23.5</v>
      </c>
    </row>
    <row r="48" spans="1:20">
      <c r="A48" s="8" t="s">
        <v>90</v>
      </c>
      <c r="B48" s="197">
        <v>23.5</v>
      </c>
      <c r="C48" s="197">
        <v>23.5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9.8041999999999998</v>
      </c>
      <c r="J48" s="21">
        <f t="shared" si="6"/>
        <v>5.4825499999999998</v>
      </c>
      <c r="K48" s="21">
        <f t="shared" si="7"/>
        <v>7.0711500000000003</v>
      </c>
      <c r="L48" s="21">
        <f t="shared" si="8"/>
        <v>1.1421000000000001</v>
      </c>
      <c r="M48" s="157">
        <f t="shared" si="9"/>
        <v>23.5</v>
      </c>
      <c r="N48" s="22"/>
      <c r="P48" s="37">
        <f t="shared" si="12"/>
        <v>9.8041999999999998</v>
      </c>
      <c r="Q48" s="37">
        <f t="shared" si="13"/>
        <v>5.4825499999999998</v>
      </c>
      <c r="R48" s="37">
        <f t="shared" si="14"/>
        <v>7.0711500000000003</v>
      </c>
      <c r="S48" s="37">
        <f t="shared" si="15"/>
        <v>1.1421000000000001</v>
      </c>
      <c r="T48" s="37">
        <f t="shared" si="10"/>
        <v>23.5</v>
      </c>
    </row>
    <row r="49" spans="1:20">
      <c r="A49" s="8" t="s">
        <v>91</v>
      </c>
      <c r="B49" s="197">
        <v>23.5</v>
      </c>
      <c r="C49" s="197">
        <v>23.5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9.8041999999999998</v>
      </c>
      <c r="J49" s="21">
        <f t="shared" si="6"/>
        <v>5.4825499999999998</v>
      </c>
      <c r="K49" s="21">
        <f t="shared" si="7"/>
        <v>7.0711500000000003</v>
      </c>
      <c r="L49" s="21">
        <f t="shared" si="8"/>
        <v>1.1421000000000001</v>
      </c>
      <c r="M49" s="157">
        <f t="shared" si="9"/>
        <v>23.5</v>
      </c>
      <c r="N49" s="22"/>
      <c r="P49" s="37">
        <f t="shared" si="12"/>
        <v>9.8041999999999998</v>
      </c>
      <c r="Q49" s="37">
        <f t="shared" si="13"/>
        <v>5.4825499999999998</v>
      </c>
      <c r="R49" s="37">
        <f t="shared" si="14"/>
        <v>7.0711500000000003</v>
      </c>
      <c r="S49" s="37">
        <f t="shared" si="15"/>
        <v>1.1421000000000001</v>
      </c>
      <c r="T49" s="37">
        <f t="shared" si="10"/>
        <v>23.5</v>
      </c>
    </row>
    <row r="50" spans="1:20">
      <c r="A50" s="8" t="s">
        <v>92</v>
      </c>
      <c r="B50" s="197">
        <v>23.5</v>
      </c>
      <c r="C50" s="197">
        <v>23.5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9.8041999999999998</v>
      </c>
      <c r="J50" s="21">
        <f t="shared" si="6"/>
        <v>5.4825499999999998</v>
      </c>
      <c r="K50" s="21">
        <f t="shared" si="7"/>
        <v>7.0711500000000003</v>
      </c>
      <c r="L50" s="21">
        <f t="shared" si="8"/>
        <v>1.1421000000000001</v>
      </c>
      <c r="M50" s="157">
        <f t="shared" si="9"/>
        <v>23.5</v>
      </c>
      <c r="N50" s="22"/>
      <c r="P50" s="37">
        <f t="shared" si="12"/>
        <v>9.8041999999999998</v>
      </c>
      <c r="Q50" s="37">
        <f t="shared" si="13"/>
        <v>5.4825499999999998</v>
      </c>
      <c r="R50" s="37">
        <f t="shared" si="14"/>
        <v>7.0711500000000003</v>
      </c>
      <c r="S50" s="37">
        <f t="shared" si="15"/>
        <v>1.1421000000000001</v>
      </c>
      <c r="T50" s="37">
        <f t="shared" si="10"/>
        <v>23.5</v>
      </c>
    </row>
    <row r="51" spans="1:20">
      <c r="A51" s="8" t="s">
        <v>93</v>
      </c>
      <c r="B51" s="197">
        <v>23.5</v>
      </c>
      <c r="C51" s="197">
        <v>23.5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9.8041999999999998</v>
      </c>
      <c r="J51" s="21">
        <f t="shared" si="6"/>
        <v>5.4825499999999998</v>
      </c>
      <c r="K51" s="21">
        <f t="shared" si="7"/>
        <v>7.0711500000000003</v>
      </c>
      <c r="L51" s="21">
        <f t="shared" si="8"/>
        <v>1.1421000000000001</v>
      </c>
      <c r="M51" s="157">
        <f t="shared" si="9"/>
        <v>23.5</v>
      </c>
      <c r="N51" s="22"/>
      <c r="P51" s="37">
        <f t="shared" si="12"/>
        <v>9.8041999999999998</v>
      </c>
      <c r="Q51" s="37">
        <f t="shared" si="13"/>
        <v>5.4825499999999998</v>
      </c>
      <c r="R51" s="37">
        <f t="shared" si="14"/>
        <v>7.0711500000000003</v>
      </c>
      <c r="S51" s="37">
        <f t="shared" si="15"/>
        <v>1.1421000000000001</v>
      </c>
      <c r="T51" s="37">
        <f t="shared" si="10"/>
        <v>23.5</v>
      </c>
    </row>
    <row r="52" spans="1:20">
      <c r="A52" s="8" t="s">
        <v>94</v>
      </c>
      <c r="B52" s="197">
        <v>23.5</v>
      </c>
      <c r="C52" s="197">
        <v>23.5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9.8041999999999998</v>
      </c>
      <c r="J52" s="21">
        <f t="shared" si="6"/>
        <v>5.4825499999999998</v>
      </c>
      <c r="K52" s="21">
        <f t="shared" si="7"/>
        <v>7.0711500000000003</v>
      </c>
      <c r="L52" s="21">
        <f t="shared" si="8"/>
        <v>1.1421000000000001</v>
      </c>
      <c r="M52" s="157">
        <f t="shared" si="9"/>
        <v>23.5</v>
      </c>
      <c r="N52" s="22"/>
      <c r="P52" s="37">
        <f t="shared" si="12"/>
        <v>9.8041999999999998</v>
      </c>
      <c r="Q52" s="37">
        <f t="shared" si="13"/>
        <v>5.4825499999999998</v>
      </c>
      <c r="R52" s="37">
        <f t="shared" si="14"/>
        <v>7.0711500000000003</v>
      </c>
      <c r="S52" s="37">
        <f t="shared" si="15"/>
        <v>1.1421000000000001</v>
      </c>
      <c r="T52" s="37">
        <f t="shared" si="10"/>
        <v>23.5</v>
      </c>
    </row>
    <row r="53" spans="1:20">
      <c r="A53" s="8" t="s">
        <v>95</v>
      </c>
      <c r="B53" s="197">
        <v>23.5</v>
      </c>
      <c r="C53" s="197">
        <v>23.5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9.8041999999999998</v>
      </c>
      <c r="J53" s="21">
        <f t="shared" si="6"/>
        <v>5.4825499999999998</v>
      </c>
      <c r="K53" s="21">
        <f t="shared" si="7"/>
        <v>7.0711500000000003</v>
      </c>
      <c r="L53" s="21">
        <f t="shared" si="8"/>
        <v>1.1421000000000001</v>
      </c>
      <c r="M53" s="157">
        <f t="shared" si="9"/>
        <v>23.5</v>
      </c>
      <c r="N53" s="22"/>
      <c r="P53" s="37">
        <f t="shared" si="12"/>
        <v>9.8041999999999998</v>
      </c>
      <c r="Q53" s="37">
        <f t="shared" si="13"/>
        <v>5.4825499999999998</v>
      </c>
      <c r="R53" s="37">
        <f t="shared" si="14"/>
        <v>7.0711500000000003</v>
      </c>
      <c r="S53" s="37">
        <f t="shared" si="15"/>
        <v>1.1421000000000001</v>
      </c>
      <c r="T53" s="37">
        <f t="shared" si="10"/>
        <v>23.5</v>
      </c>
    </row>
    <row r="54" spans="1:20">
      <c r="A54" s="8" t="s">
        <v>96</v>
      </c>
      <c r="B54" s="197">
        <v>23.5</v>
      </c>
      <c r="C54" s="197">
        <v>23.5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9.8041999999999998</v>
      </c>
      <c r="J54" s="21">
        <f t="shared" si="6"/>
        <v>5.4825499999999998</v>
      </c>
      <c r="K54" s="21">
        <f t="shared" si="7"/>
        <v>7.0711500000000003</v>
      </c>
      <c r="L54" s="21">
        <f t="shared" si="8"/>
        <v>1.1421000000000001</v>
      </c>
      <c r="M54" s="157">
        <f t="shared" si="9"/>
        <v>23.5</v>
      </c>
      <c r="N54" s="22"/>
      <c r="P54" s="37">
        <f t="shared" si="12"/>
        <v>9.8041999999999998</v>
      </c>
      <c r="Q54" s="37">
        <f t="shared" si="13"/>
        <v>5.4825499999999998</v>
      </c>
      <c r="R54" s="37">
        <f t="shared" si="14"/>
        <v>7.0711500000000003</v>
      </c>
      <c r="S54" s="37">
        <f t="shared" si="15"/>
        <v>1.1421000000000001</v>
      </c>
      <c r="T54" s="37">
        <f t="shared" si="10"/>
        <v>23.5</v>
      </c>
    </row>
    <row r="55" spans="1:20">
      <c r="A55" s="8" t="s">
        <v>97</v>
      </c>
      <c r="B55" s="197">
        <v>23.5</v>
      </c>
      <c r="C55" s="197">
        <v>23.5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9.8041999999999998</v>
      </c>
      <c r="J55" s="21">
        <f t="shared" si="6"/>
        <v>5.4825499999999998</v>
      </c>
      <c r="K55" s="21">
        <f t="shared" si="7"/>
        <v>7.0711500000000003</v>
      </c>
      <c r="L55" s="21">
        <f t="shared" si="8"/>
        <v>1.1421000000000001</v>
      </c>
      <c r="M55" s="157">
        <f t="shared" si="9"/>
        <v>23.5</v>
      </c>
      <c r="N55" s="22"/>
      <c r="P55" s="37">
        <f t="shared" si="12"/>
        <v>9.8041999999999998</v>
      </c>
      <c r="Q55" s="37">
        <f t="shared" si="13"/>
        <v>5.4825499999999998</v>
      </c>
      <c r="R55" s="37">
        <f t="shared" si="14"/>
        <v>7.0711500000000003</v>
      </c>
      <c r="S55" s="37">
        <f t="shared" si="15"/>
        <v>1.1421000000000001</v>
      </c>
      <c r="T55" s="37">
        <f t="shared" si="10"/>
        <v>23.5</v>
      </c>
    </row>
    <row r="56" spans="1:20">
      <c r="A56" s="8" t="s">
        <v>98</v>
      </c>
      <c r="B56" s="197">
        <v>23.5</v>
      </c>
      <c r="C56" s="197">
        <v>23.5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9.8041999999999998</v>
      </c>
      <c r="J56" s="21">
        <f t="shared" si="6"/>
        <v>5.4825499999999998</v>
      </c>
      <c r="K56" s="21">
        <f t="shared" si="7"/>
        <v>7.0711500000000003</v>
      </c>
      <c r="L56" s="21">
        <f t="shared" si="8"/>
        <v>1.1421000000000001</v>
      </c>
      <c r="M56" s="157">
        <f t="shared" si="9"/>
        <v>23.5</v>
      </c>
      <c r="N56" s="22"/>
      <c r="P56" s="37">
        <f t="shared" si="12"/>
        <v>9.8041999999999998</v>
      </c>
      <c r="Q56" s="37">
        <f t="shared" si="13"/>
        <v>5.4825499999999998</v>
      </c>
      <c r="R56" s="37">
        <f t="shared" si="14"/>
        <v>7.0711500000000003</v>
      </c>
      <c r="S56" s="37">
        <f t="shared" si="15"/>
        <v>1.1421000000000001</v>
      </c>
      <c r="T56" s="37">
        <f t="shared" si="10"/>
        <v>23.5</v>
      </c>
    </row>
    <row r="57" spans="1:20">
      <c r="A57" s="8" t="s">
        <v>99</v>
      </c>
      <c r="B57" s="197">
        <v>23.5</v>
      </c>
      <c r="C57" s="197">
        <v>23.5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9.8041999999999998</v>
      </c>
      <c r="J57" s="21">
        <f t="shared" si="6"/>
        <v>5.4825499999999998</v>
      </c>
      <c r="K57" s="21">
        <f t="shared" si="7"/>
        <v>7.0711500000000003</v>
      </c>
      <c r="L57" s="21">
        <f t="shared" si="8"/>
        <v>1.1421000000000001</v>
      </c>
      <c r="M57" s="157">
        <f t="shared" si="9"/>
        <v>23.5</v>
      </c>
      <c r="N57" s="22"/>
      <c r="P57" s="37">
        <f t="shared" si="12"/>
        <v>9.8041999999999998</v>
      </c>
      <c r="Q57" s="37">
        <f t="shared" si="13"/>
        <v>5.4825499999999998</v>
      </c>
      <c r="R57" s="37">
        <f t="shared" si="14"/>
        <v>7.0711500000000003</v>
      </c>
      <c r="S57" s="37">
        <f t="shared" si="15"/>
        <v>1.1421000000000001</v>
      </c>
      <c r="T57" s="37">
        <f t="shared" si="10"/>
        <v>23.5</v>
      </c>
    </row>
    <row r="58" spans="1:20">
      <c r="A58" s="8" t="s">
        <v>100</v>
      </c>
      <c r="B58" s="197">
        <v>25.2</v>
      </c>
      <c r="C58" s="197">
        <v>25.2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10.513440000000001</v>
      </c>
      <c r="J58" s="21">
        <f t="shared" si="6"/>
        <v>5.8791599999999997</v>
      </c>
      <c r="K58" s="21">
        <f t="shared" si="7"/>
        <v>7.5826799999999999</v>
      </c>
      <c r="L58" s="21">
        <f t="shared" si="8"/>
        <v>1.22472</v>
      </c>
      <c r="M58" s="157">
        <f t="shared" si="9"/>
        <v>25.200000000000003</v>
      </c>
      <c r="N58" s="22"/>
      <c r="P58" s="37">
        <f t="shared" si="12"/>
        <v>10.513440000000001</v>
      </c>
      <c r="Q58" s="37">
        <f t="shared" si="13"/>
        <v>5.8791599999999997</v>
      </c>
      <c r="R58" s="37">
        <f t="shared" si="14"/>
        <v>7.5826799999999999</v>
      </c>
      <c r="S58" s="37">
        <f t="shared" si="15"/>
        <v>1.22472</v>
      </c>
      <c r="T58" s="37">
        <f t="shared" si="10"/>
        <v>25.200000000000003</v>
      </c>
    </row>
    <row r="59" spans="1:20">
      <c r="A59" s="8" t="s">
        <v>101</v>
      </c>
      <c r="B59" s="197">
        <v>25.2</v>
      </c>
      <c r="C59" s="197">
        <v>25.2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10.513440000000001</v>
      </c>
      <c r="J59" s="21">
        <f t="shared" si="6"/>
        <v>5.8791599999999997</v>
      </c>
      <c r="K59" s="21">
        <f t="shared" si="7"/>
        <v>7.5826799999999999</v>
      </c>
      <c r="L59" s="21">
        <f t="shared" si="8"/>
        <v>1.22472</v>
      </c>
      <c r="M59" s="157">
        <f t="shared" si="9"/>
        <v>25.200000000000003</v>
      </c>
      <c r="N59" s="22"/>
      <c r="P59" s="37">
        <f t="shared" si="12"/>
        <v>10.513440000000001</v>
      </c>
      <c r="Q59" s="37">
        <f t="shared" si="13"/>
        <v>5.8791599999999997</v>
      </c>
      <c r="R59" s="37">
        <f t="shared" si="14"/>
        <v>7.5826799999999999</v>
      </c>
      <c r="S59" s="37">
        <f t="shared" si="15"/>
        <v>1.22472</v>
      </c>
      <c r="T59" s="37">
        <f t="shared" si="10"/>
        <v>25.200000000000003</v>
      </c>
    </row>
    <row r="60" spans="1:20">
      <c r="A60" s="8" t="s">
        <v>102</v>
      </c>
      <c r="B60" s="197">
        <v>25.2</v>
      </c>
      <c r="C60" s="197">
        <v>25.2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10.513440000000001</v>
      </c>
      <c r="J60" s="21">
        <f t="shared" si="6"/>
        <v>5.8791599999999997</v>
      </c>
      <c r="K60" s="21">
        <f t="shared" si="7"/>
        <v>7.5826799999999999</v>
      </c>
      <c r="L60" s="21">
        <f t="shared" si="8"/>
        <v>1.22472</v>
      </c>
      <c r="M60" s="157">
        <f t="shared" si="9"/>
        <v>25.200000000000003</v>
      </c>
      <c r="N60" s="22"/>
      <c r="P60" s="37">
        <f t="shared" si="12"/>
        <v>10.513440000000001</v>
      </c>
      <c r="Q60" s="37">
        <f t="shared" si="13"/>
        <v>5.8791599999999997</v>
      </c>
      <c r="R60" s="37">
        <f t="shared" si="14"/>
        <v>7.5826799999999999</v>
      </c>
      <c r="S60" s="37">
        <f t="shared" si="15"/>
        <v>1.22472</v>
      </c>
      <c r="T60" s="37">
        <f t="shared" si="10"/>
        <v>25.200000000000003</v>
      </c>
    </row>
    <row r="61" spans="1:20">
      <c r="A61" s="8" t="s">
        <v>103</v>
      </c>
      <c r="B61" s="197">
        <v>25.2</v>
      </c>
      <c r="C61" s="197">
        <v>25.2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10.513440000000001</v>
      </c>
      <c r="J61" s="21">
        <f t="shared" si="6"/>
        <v>5.8791599999999997</v>
      </c>
      <c r="K61" s="21">
        <f t="shared" si="7"/>
        <v>7.5826799999999999</v>
      </c>
      <c r="L61" s="21">
        <f t="shared" si="8"/>
        <v>1.22472</v>
      </c>
      <c r="M61" s="157">
        <f t="shared" si="9"/>
        <v>25.200000000000003</v>
      </c>
      <c r="N61" s="22"/>
      <c r="P61" s="37">
        <f t="shared" si="12"/>
        <v>10.513440000000001</v>
      </c>
      <c r="Q61" s="37">
        <f t="shared" si="13"/>
        <v>5.8791599999999997</v>
      </c>
      <c r="R61" s="37">
        <f t="shared" si="14"/>
        <v>7.5826799999999999</v>
      </c>
      <c r="S61" s="37">
        <f t="shared" si="15"/>
        <v>1.22472</v>
      </c>
      <c r="T61" s="37">
        <f t="shared" si="10"/>
        <v>25.200000000000003</v>
      </c>
    </row>
    <row r="62" spans="1:20">
      <c r="A62" s="8" t="s">
        <v>104</v>
      </c>
      <c r="B62" s="197">
        <v>25.2</v>
      </c>
      <c r="C62" s="197">
        <v>25.2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10.513440000000001</v>
      </c>
      <c r="J62" s="21">
        <f t="shared" si="6"/>
        <v>5.8791599999999997</v>
      </c>
      <c r="K62" s="21">
        <f t="shared" si="7"/>
        <v>7.5826799999999999</v>
      </c>
      <c r="L62" s="21">
        <f t="shared" si="8"/>
        <v>1.22472</v>
      </c>
      <c r="M62" s="157">
        <f t="shared" si="9"/>
        <v>25.200000000000003</v>
      </c>
      <c r="N62" s="22"/>
      <c r="P62" s="37">
        <f t="shared" si="12"/>
        <v>10.513440000000001</v>
      </c>
      <c r="Q62" s="37">
        <f t="shared" si="13"/>
        <v>5.8791599999999997</v>
      </c>
      <c r="R62" s="37">
        <f t="shared" si="14"/>
        <v>7.5826799999999999</v>
      </c>
      <c r="S62" s="37">
        <f t="shared" si="15"/>
        <v>1.22472</v>
      </c>
      <c r="T62" s="37">
        <f t="shared" si="10"/>
        <v>25.200000000000003</v>
      </c>
    </row>
    <row r="63" spans="1:20">
      <c r="A63" s="8" t="s">
        <v>105</v>
      </c>
      <c r="B63" s="197">
        <v>25.2</v>
      </c>
      <c r="C63" s="197">
        <v>25.2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10.513440000000001</v>
      </c>
      <c r="J63" s="21">
        <f t="shared" si="6"/>
        <v>5.8791599999999997</v>
      </c>
      <c r="K63" s="21">
        <f t="shared" si="7"/>
        <v>7.5826799999999999</v>
      </c>
      <c r="L63" s="21">
        <f t="shared" si="8"/>
        <v>1.22472</v>
      </c>
      <c r="M63" s="157">
        <f t="shared" si="9"/>
        <v>25.200000000000003</v>
      </c>
      <c r="N63" s="22"/>
      <c r="P63" s="37">
        <f t="shared" si="12"/>
        <v>10.513440000000001</v>
      </c>
      <c r="Q63" s="37">
        <f t="shared" si="13"/>
        <v>5.8791599999999997</v>
      </c>
      <c r="R63" s="37">
        <f t="shared" si="14"/>
        <v>7.5826799999999999</v>
      </c>
      <c r="S63" s="37">
        <f t="shared" si="15"/>
        <v>1.22472</v>
      </c>
      <c r="T63" s="37">
        <f t="shared" si="10"/>
        <v>25.200000000000003</v>
      </c>
    </row>
    <row r="64" spans="1:20">
      <c r="A64" s="8" t="s">
        <v>106</v>
      </c>
      <c r="B64" s="197">
        <v>25.2</v>
      </c>
      <c r="C64" s="197">
        <v>25.2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10.513440000000001</v>
      </c>
      <c r="J64" s="21">
        <f t="shared" si="6"/>
        <v>5.8791599999999997</v>
      </c>
      <c r="K64" s="21">
        <f t="shared" si="7"/>
        <v>7.5826799999999999</v>
      </c>
      <c r="L64" s="21">
        <f t="shared" si="8"/>
        <v>1.22472</v>
      </c>
      <c r="M64" s="157">
        <f t="shared" si="9"/>
        <v>25.200000000000003</v>
      </c>
      <c r="N64" s="22"/>
      <c r="P64" s="37">
        <f t="shared" si="12"/>
        <v>10.513440000000001</v>
      </c>
      <c r="Q64" s="37">
        <f t="shared" si="13"/>
        <v>5.8791599999999997</v>
      </c>
      <c r="R64" s="37">
        <f t="shared" si="14"/>
        <v>7.5826799999999999</v>
      </c>
      <c r="S64" s="37">
        <f t="shared" si="15"/>
        <v>1.22472</v>
      </c>
      <c r="T64" s="37">
        <f t="shared" si="10"/>
        <v>25.200000000000003</v>
      </c>
    </row>
    <row r="65" spans="1:20">
      <c r="A65" s="8" t="s">
        <v>107</v>
      </c>
      <c r="B65" s="197">
        <v>25.2</v>
      </c>
      <c r="C65" s="197">
        <v>25.2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10.513440000000001</v>
      </c>
      <c r="J65" s="21">
        <f t="shared" si="6"/>
        <v>5.8791599999999997</v>
      </c>
      <c r="K65" s="21">
        <f t="shared" si="7"/>
        <v>7.5826799999999999</v>
      </c>
      <c r="L65" s="21">
        <f t="shared" si="8"/>
        <v>1.22472</v>
      </c>
      <c r="M65" s="157">
        <f t="shared" si="9"/>
        <v>25.200000000000003</v>
      </c>
      <c r="N65" s="22"/>
      <c r="P65" s="37">
        <f t="shared" si="12"/>
        <v>10.513440000000001</v>
      </c>
      <c r="Q65" s="37">
        <f t="shared" si="13"/>
        <v>5.8791599999999997</v>
      </c>
      <c r="R65" s="37">
        <f t="shared" si="14"/>
        <v>7.5826799999999999</v>
      </c>
      <c r="S65" s="37">
        <f t="shared" si="15"/>
        <v>1.22472</v>
      </c>
      <c r="T65" s="37">
        <f t="shared" si="10"/>
        <v>25.200000000000003</v>
      </c>
    </row>
    <row r="66" spans="1:20">
      <c r="A66" s="8" t="s">
        <v>108</v>
      </c>
      <c r="B66" s="197">
        <v>25.2</v>
      </c>
      <c r="C66" s="197">
        <v>25.2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10.513440000000001</v>
      </c>
      <c r="J66" s="21">
        <f t="shared" si="6"/>
        <v>5.8791599999999997</v>
      </c>
      <c r="K66" s="21">
        <f t="shared" si="7"/>
        <v>7.5826799999999999</v>
      </c>
      <c r="L66" s="21">
        <f t="shared" si="8"/>
        <v>1.22472</v>
      </c>
      <c r="M66" s="157">
        <f t="shared" si="9"/>
        <v>25.200000000000003</v>
      </c>
      <c r="N66" s="22"/>
      <c r="P66" s="37">
        <f t="shared" si="12"/>
        <v>10.513440000000001</v>
      </c>
      <c r="Q66" s="37">
        <f t="shared" si="13"/>
        <v>5.8791599999999997</v>
      </c>
      <c r="R66" s="37">
        <f t="shared" si="14"/>
        <v>7.5826799999999999</v>
      </c>
      <c r="S66" s="37">
        <f t="shared" si="15"/>
        <v>1.22472</v>
      </c>
      <c r="T66" s="37">
        <f t="shared" si="10"/>
        <v>25.200000000000003</v>
      </c>
    </row>
    <row r="67" spans="1:20">
      <c r="A67" s="8" t="s">
        <v>109</v>
      </c>
      <c r="B67" s="197">
        <v>25.2</v>
      </c>
      <c r="C67" s="197">
        <v>25.2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10.513440000000001</v>
      </c>
      <c r="J67" s="21">
        <f t="shared" si="6"/>
        <v>5.8791599999999997</v>
      </c>
      <c r="K67" s="21">
        <f t="shared" si="7"/>
        <v>7.5826799999999999</v>
      </c>
      <c r="L67" s="21">
        <f t="shared" si="8"/>
        <v>1.22472</v>
      </c>
      <c r="M67" s="157">
        <f t="shared" si="9"/>
        <v>25.200000000000003</v>
      </c>
      <c r="N67" s="22"/>
      <c r="P67" s="37">
        <f t="shared" ref="P67:P98" si="17">I67</f>
        <v>10.513440000000001</v>
      </c>
      <c r="Q67" s="37">
        <f t="shared" ref="Q67:Q98" si="18">J67</f>
        <v>5.8791599999999997</v>
      </c>
      <c r="R67" s="37">
        <f t="shared" ref="R67:R98" si="19">K67</f>
        <v>7.5826799999999999</v>
      </c>
      <c r="S67" s="37">
        <f t="shared" ref="S67:S98" si="20">L67</f>
        <v>1.22472</v>
      </c>
      <c r="T67" s="37">
        <f t="shared" si="10"/>
        <v>25.200000000000003</v>
      </c>
    </row>
    <row r="68" spans="1:20">
      <c r="A68" s="8" t="s">
        <v>110</v>
      </c>
      <c r="B68" s="197">
        <v>25.2</v>
      </c>
      <c r="C68" s="197">
        <v>25.2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10.513440000000001</v>
      </c>
      <c r="J68" s="21">
        <f t="shared" ref="J68:J98" si="22">C68*E68/100</f>
        <v>5.8791599999999997</v>
      </c>
      <c r="K68" s="21">
        <f t="shared" ref="K68:K98" si="23">C68*F68/100</f>
        <v>7.5826799999999999</v>
      </c>
      <c r="L68" s="21">
        <f t="shared" ref="L68:L98" si="24">C68*G68/100</f>
        <v>1.22472</v>
      </c>
      <c r="M68" s="157">
        <f t="shared" ref="M68:M98" si="25">SUM(I68:L68)</f>
        <v>25.200000000000003</v>
      </c>
      <c r="N68" s="22"/>
      <c r="P68" s="37">
        <f t="shared" si="17"/>
        <v>10.513440000000001</v>
      </c>
      <c r="Q68" s="37">
        <f t="shared" si="18"/>
        <v>5.8791599999999997</v>
      </c>
      <c r="R68" s="37">
        <f t="shared" si="19"/>
        <v>7.5826799999999999</v>
      </c>
      <c r="S68" s="37">
        <f t="shared" si="20"/>
        <v>1.22472</v>
      </c>
      <c r="T68" s="37">
        <f t="shared" ref="T68:T99" si="26">SUM(P68:S68)</f>
        <v>25.200000000000003</v>
      </c>
    </row>
    <row r="69" spans="1:20">
      <c r="A69" s="8" t="s">
        <v>111</v>
      </c>
      <c r="B69" s="197">
        <v>25.2</v>
      </c>
      <c r="C69" s="197">
        <v>25.2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10.513440000000001</v>
      </c>
      <c r="J69" s="21">
        <f t="shared" si="22"/>
        <v>5.8791599999999997</v>
      </c>
      <c r="K69" s="21">
        <f t="shared" si="23"/>
        <v>7.5826799999999999</v>
      </c>
      <c r="L69" s="21">
        <f t="shared" si="24"/>
        <v>1.22472</v>
      </c>
      <c r="M69" s="157">
        <f t="shared" si="25"/>
        <v>25.200000000000003</v>
      </c>
      <c r="N69" s="22"/>
      <c r="P69" s="37">
        <f t="shared" si="17"/>
        <v>10.513440000000001</v>
      </c>
      <c r="Q69" s="37">
        <f t="shared" si="18"/>
        <v>5.8791599999999997</v>
      </c>
      <c r="R69" s="37">
        <f t="shared" si="19"/>
        <v>7.5826799999999999</v>
      </c>
      <c r="S69" s="37">
        <f t="shared" si="20"/>
        <v>1.22472</v>
      </c>
      <c r="T69" s="37">
        <f t="shared" si="26"/>
        <v>25.200000000000003</v>
      </c>
    </row>
    <row r="70" spans="1:20">
      <c r="A70" s="8" t="s">
        <v>112</v>
      </c>
      <c r="B70" s="197">
        <v>25.2</v>
      </c>
      <c r="C70" s="197">
        <v>25.2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10.513440000000001</v>
      </c>
      <c r="J70" s="21">
        <f t="shared" si="22"/>
        <v>5.8791599999999997</v>
      </c>
      <c r="K70" s="21">
        <f t="shared" si="23"/>
        <v>7.5826799999999999</v>
      </c>
      <c r="L70" s="21">
        <f t="shared" si="24"/>
        <v>1.22472</v>
      </c>
      <c r="M70" s="157">
        <f t="shared" si="25"/>
        <v>25.200000000000003</v>
      </c>
      <c r="N70" s="22"/>
      <c r="P70" s="37">
        <f t="shared" si="17"/>
        <v>10.513440000000001</v>
      </c>
      <c r="Q70" s="37">
        <f t="shared" si="18"/>
        <v>5.8791599999999997</v>
      </c>
      <c r="R70" s="37">
        <f t="shared" si="19"/>
        <v>7.5826799999999999</v>
      </c>
      <c r="S70" s="37">
        <f t="shared" si="20"/>
        <v>1.22472</v>
      </c>
      <c r="T70" s="37">
        <f t="shared" si="26"/>
        <v>25.200000000000003</v>
      </c>
    </row>
    <row r="71" spans="1:20">
      <c r="A71" s="8" t="s">
        <v>113</v>
      </c>
      <c r="B71" s="197">
        <v>25.2</v>
      </c>
      <c r="C71" s="197">
        <v>25.2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10.513440000000001</v>
      </c>
      <c r="J71" s="21">
        <f t="shared" si="22"/>
        <v>5.8791599999999997</v>
      </c>
      <c r="K71" s="21">
        <f t="shared" si="23"/>
        <v>7.5826799999999999</v>
      </c>
      <c r="L71" s="21">
        <f t="shared" si="24"/>
        <v>1.22472</v>
      </c>
      <c r="M71" s="157">
        <f t="shared" si="25"/>
        <v>25.200000000000003</v>
      </c>
      <c r="N71" s="22"/>
      <c r="P71" s="37">
        <f t="shared" si="17"/>
        <v>10.513440000000001</v>
      </c>
      <c r="Q71" s="37">
        <f t="shared" si="18"/>
        <v>5.8791599999999997</v>
      </c>
      <c r="R71" s="37">
        <f t="shared" si="19"/>
        <v>7.5826799999999999</v>
      </c>
      <c r="S71" s="37">
        <f t="shared" si="20"/>
        <v>1.22472</v>
      </c>
      <c r="T71" s="37">
        <f t="shared" si="26"/>
        <v>25.200000000000003</v>
      </c>
    </row>
    <row r="72" spans="1:20">
      <c r="A72" s="8" t="s">
        <v>114</v>
      </c>
      <c r="B72" s="197">
        <v>25.2</v>
      </c>
      <c r="C72" s="197">
        <v>25.2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10.513440000000001</v>
      </c>
      <c r="J72" s="21">
        <f t="shared" si="22"/>
        <v>5.8791599999999997</v>
      </c>
      <c r="K72" s="21">
        <f t="shared" si="23"/>
        <v>7.5826799999999999</v>
      </c>
      <c r="L72" s="21">
        <f t="shared" si="24"/>
        <v>1.22472</v>
      </c>
      <c r="M72" s="157">
        <f t="shared" si="25"/>
        <v>25.200000000000003</v>
      </c>
      <c r="N72" s="22"/>
      <c r="P72" s="37">
        <f t="shared" si="17"/>
        <v>10.513440000000001</v>
      </c>
      <c r="Q72" s="37">
        <f t="shared" si="18"/>
        <v>5.8791599999999997</v>
      </c>
      <c r="R72" s="37">
        <f t="shared" si="19"/>
        <v>7.5826799999999999</v>
      </c>
      <c r="S72" s="37">
        <f t="shared" si="20"/>
        <v>1.22472</v>
      </c>
      <c r="T72" s="37">
        <f t="shared" si="26"/>
        <v>25.200000000000003</v>
      </c>
    </row>
    <row r="73" spans="1:20">
      <c r="A73" s="8" t="s">
        <v>115</v>
      </c>
      <c r="B73" s="197">
        <v>25.2</v>
      </c>
      <c r="C73" s="197">
        <v>25.2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10.513440000000001</v>
      </c>
      <c r="J73" s="21">
        <f t="shared" si="22"/>
        <v>5.8791599999999997</v>
      </c>
      <c r="K73" s="21">
        <f t="shared" si="23"/>
        <v>7.5826799999999999</v>
      </c>
      <c r="L73" s="21">
        <f t="shared" si="24"/>
        <v>1.22472</v>
      </c>
      <c r="M73" s="157">
        <f t="shared" si="25"/>
        <v>25.200000000000003</v>
      </c>
      <c r="N73" s="22"/>
      <c r="P73" s="37">
        <f t="shared" si="17"/>
        <v>10.513440000000001</v>
      </c>
      <c r="Q73" s="37">
        <f t="shared" si="18"/>
        <v>5.8791599999999997</v>
      </c>
      <c r="R73" s="37">
        <f t="shared" si="19"/>
        <v>7.5826799999999999</v>
      </c>
      <c r="S73" s="37">
        <f t="shared" si="20"/>
        <v>1.22472</v>
      </c>
      <c r="T73" s="37">
        <f t="shared" si="26"/>
        <v>25.200000000000003</v>
      </c>
    </row>
    <row r="74" spans="1:20">
      <c r="A74" s="8" t="s">
        <v>116</v>
      </c>
      <c r="B74" s="197">
        <v>25.2</v>
      </c>
      <c r="C74" s="197">
        <v>25.2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10.513440000000001</v>
      </c>
      <c r="J74" s="21">
        <f t="shared" si="22"/>
        <v>5.8791599999999997</v>
      </c>
      <c r="K74" s="21">
        <f t="shared" si="23"/>
        <v>7.5826799999999999</v>
      </c>
      <c r="L74" s="21">
        <f t="shared" si="24"/>
        <v>1.22472</v>
      </c>
      <c r="M74" s="157">
        <f t="shared" si="25"/>
        <v>25.200000000000003</v>
      </c>
      <c r="N74" s="22"/>
      <c r="P74" s="37">
        <f t="shared" si="17"/>
        <v>10.513440000000001</v>
      </c>
      <c r="Q74" s="37">
        <f t="shared" si="18"/>
        <v>5.8791599999999997</v>
      </c>
      <c r="R74" s="37">
        <f t="shared" si="19"/>
        <v>7.5826799999999999</v>
      </c>
      <c r="S74" s="37">
        <f t="shared" si="20"/>
        <v>1.22472</v>
      </c>
      <c r="T74" s="37">
        <f t="shared" si="26"/>
        <v>25.200000000000003</v>
      </c>
    </row>
    <row r="75" spans="1:20">
      <c r="A75" s="8" t="s">
        <v>117</v>
      </c>
      <c r="B75" s="197">
        <v>25.2</v>
      </c>
      <c r="C75" s="197">
        <v>25.2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10.513440000000001</v>
      </c>
      <c r="J75" s="21">
        <f t="shared" si="22"/>
        <v>5.8791599999999997</v>
      </c>
      <c r="K75" s="21">
        <f t="shared" si="23"/>
        <v>7.5826799999999999</v>
      </c>
      <c r="L75" s="21">
        <f t="shared" si="24"/>
        <v>1.22472</v>
      </c>
      <c r="M75" s="157">
        <f t="shared" si="25"/>
        <v>25.200000000000003</v>
      </c>
      <c r="N75" s="22"/>
      <c r="P75" s="37">
        <f t="shared" si="17"/>
        <v>10.513440000000001</v>
      </c>
      <c r="Q75" s="37">
        <f t="shared" si="18"/>
        <v>5.8791599999999997</v>
      </c>
      <c r="R75" s="37">
        <f t="shared" si="19"/>
        <v>7.5826799999999999</v>
      </c>
      <c r="S75" s="37">
        <f t="shared" si="20"/>
        <v>1.22472</v>
      </c>
      <c r="T75" s="37">
        <f t="shared" si="26"/>
        <v>25.200000000000003</v>
      </c>
    </row>
    <row r="76" spans="1:20">
      <c r="A76" s="8" t="s">
        <v>118</v>
      </c>
      <c r="B76" s="197">
        <v>25.2</v>
      </c>
      <c r="C76" s="197">
        <v>25.2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10.513440000000001</v>
      </c>
      <c r="J76" s="21">
        <f t="shared" si="22"/>
        <v>5.8791599999999997</v>
      </c>
      <c r="K76" s="21">
        <f t="shared" si="23"/>
        <v>7.5826799999999999</v>
      </c>
      <c r="L76" s="21">
        <f t="shared" si="24"/>
        <v>1.22472</v>
      </c>
      <c r="M76" s="157">
        <f t="shared" si="25"/>
        <v>25.200000000000003</v>
      </c>
      <c r="N76" s="22"/>
      <c r="P76" s="37">
        <f t="shared" si="17"/>
        <v>10.513440000000001</v>
      </c>
      <c r="Q76" s="37">
        <f t="shared" si="18"/>
        <v>5.8791599999999997</v>
      </c>
      <c r="R76" s="37">
        <f t="shared" si="19"/>
        <v>7.5826799999999999</v>
      </c>
      <c r="S76" s="37">
        <f t="shared" si="20"/>
        <v>1.22472</v>
      </c>
      <c r="T76" s="37">
        <f t="shared" si="26"/>
        <v>25.200000000000003</v>
      </c>
    </row>
    <row r="77" spans="1:20">
      <c r="A77" s="8" t="s">
        <v>119</v>
      </c>
      <c r="B77" s="197">
        <v>25.2</v>
      </c>
      <c r="C77" s="197">
        <v>25.2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10.513440000000001</v>
      </c>
      <c r="J77" s="21">
        <f t="shared" si="22"/>
        <v>5.8791599999999997</v>
      </c>
      <c r="K77" s="21">
        <f t="shared" si="23"/>
        <v>7.5826799999999999</v>
      </c>
      <c r="L77" s="21">
        <f t="shared" si="24"/>
        <v>1.22472</v>
      </c>
      <c r="M77" s="157">
        <f t="shared" si="25"/>
        <v>25.200000000000003</v>
      </c>
      <c r="N77" s="22"/>
      <c r="P77" s="37">
        <f t="shared" si="17"/>
        <v>10.513440000000001</v>
      </c>
      <c r="Q77" s="37">
        <f t="shared" si="18"/>
        <v>5.8791599999999997</v>
      </c>
      <c r="R77" s="37">
        <f t="shared" si="19"/>
        <v>7.5826799999999999</v>
      </c>
      <c r="S77" s="37">
        <f t="shared" si="20"/>
        <v>1.22472</v>
      </c>
      <c r="T77" s="37">
        <f t="shared" si="26"/>
        <v>25.200000000000003</v>
      </c>
    </row>
    <row r="78" spans="1:20">
      <c r="A78" s="8" t="s">
        <v>120</v>
      </c>
      <c r="B78" s="197">
        <v>25.2</v>
      </c>
      <c r="C78" s="197">
        <v>25.2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10.513440000000001</v>
      </c>
      <c r="J78" s="21">
        <f t="shared" si="22"/>
        <v>5.8791599999999997</v>
      </c>
      <c r="K78" s="21">
        <f t="shared" si="23"/>
        <v>7.5826799999999999</v>
      </c>
      <c r="L78" s="21">
        <f t="shared" si="24"/>
        <v>1.22472</v>
      </c>
      <c r="M78" s="157">
        <f t="shared" si="25"/>
        <v>25.200000000000003</v>
      </c>
      <c r="N78" s="22"/>
      <c r="P78" s="37">
        <f t="shared" si="17"/>
        <v>10.513440000000001</v>
      </c>
      <c r="Q78" s="37">
        <f t="shared" si="18"/>
        <v>5.8791599999999997</v>
      </c>
      <c r="R78" s="37">
        <f t="shared" si="19"/>
        <v>7.5826799999999999</v>
      </c>
      <c r="S78" s="37">
        <f t="shared" si="20"/>
        <v>1.22472</v>
      </c>
      <c r="T78" s="37">
        <f t="shared" si="26"/>
        <v>25.200000000000003</v>
      </c>
    </row>
    <row r="79" spans="1:20">
      <c r="A79" s="8" t="s">
        <v>121</v>
      </c>
      <c r="B79" s="197">
        <v>25.2</v>
      </c>
      <c r="C79" s="197">
        <v>25.2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10.513440000000001</v>
      </c>
      <c r="J79" s="21">
        <f t="shared" si="22"/>
        <v>5.8791599999999997</v>
      </c>
      <c r="K79" s="21">
        <f t="shared" si="23"/>
        <v>7.5826799999999999</v>
      </c>
      <c r="L79" s="21">
        <f t="shared" si="24"/>
        <v>1.22472</v>
      </c>
      <c r="M79" s="157">
        <f t="shared" si="25"/>
        <v>25.200000000000003</v>
      </c>
      <c r="N79" s="22"/>
      <c r="P79" s="37">
        <f t="shared" si="17"/>
        <v>10.513440000000001</v>
      </c>
      <c r="Q79" s="37">
        <f t="shared" si="18"/>
        <v>5.8791599999999997</v>
      </c>
      <c r="R79" s="37">
        <f t="shared" si="19"/>
        <v>7.5826799999999999</v>
      </c>
      <c r="S79" s="37">
        <f t="shared" si="20"/>
        <v>1.22472</v>
      </c>
      <c r="T79" s="37">
        <f t="shared" si="26"/>
        <v>25.200000000000003</v>
      </c>
    </row>
    <row r="80" spans="1:20">
      <c r="A80" s="8" t="s">
        <v>122</v>
      </c>
      <c r="B80" s="197">
        <v>25.2</v>
      </c>
      <c r="C80" s="197">
        <v>25.2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10.513440000000001</v>
      </c>
      <c r="J80" s="21">
        <f t="shared" si="22"/>
        <v>5.8791599999999997</v>
      </c>
      <c r="K80" s="21">
        <f t="shared" si="23"/>
        <v>7.5826799999999999</v>
      </c>
      <c r="L80" s="21">
        <f t="shared" si="24"/>
        <v>1.22472</v>
      </c>
      <c r="M80" s="157">
        <f t="shared" si="25"/>
        <v>25.200000000000003</v>
      </c>
      <c r="N80" s="22"/>
      <c r="P80" s="37">
        <f t="shared" si="17"/>
        <v>10.513440000000001</v>
      </c>
      <c r="Q80" s="37">
        <f t="shared" si="18"/>
        <v>5.8791599999999997</v>
      </c>
      <c r="R80" s="37">
        <f t="shared" si="19"/>
        <v>7.5826799999999999</v>
      </c>
      <c r="S80" s="37">
        <f t="shared" si="20"/>
        <v>1.22472</v>
      </c>
      <c r="T80" s="37">
        <f t="shared" si="26"/>
        <v>25.200000000000003</v>
      </c>
    </row>
    <row r="81" spans="1:20">
      <c r="A81" s="8" t="s">
        <v>123</v>
      </c>
      <c r="B81" s="197">
        <v>25.2</v>
      </c>
      <c r="C81" s="197">
        <v>25.2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10.513440000000001</v>
      </c>
      <c r="J81" s="21">
        <f t="shared" si="22"/>
        <v>5.8791599999999997</v>
      </c>
      <c r="K81" s="21">
        <f t="shared" si="23"/>
        <v>7.5826799999999999</v>
      </c>
      <c r="L81" s="21">
        <f t="shared" si="24"/>
        <v>1.22472</v>
      </c>
      <c r="M81" s="157">
        <f t="shared" si="25"/>
        <v>25.200000000000003</v>
      </c>
      <c r="N81" s="22"/>
      <c r="P81" s="37">
        <f t="shared" si="17"/>
        <v>10.513440000000001</v>
      </c>
      <c r="Q81" s="37">
        <f t="shared" si="18"/>
        <v>5.8791599999999997</v>
      </c>
      <c r="R81" s="37">
        <f t="shared" si="19"/>
        <v>7.5826799999999999</v>
      </c>
      <c r="S81" s="37">
        <f t="shared" si="20"/>
        <v>1.22472</v>
      </c>
      <c r="T81" s="37">
        <f t="shared" si="26"/>
        <v>25.200000000000003</v>
      </c>
    </row>
    <row r="82" spans="1:20">
      <c r="A82" s="8" t="s">
        <v>124</v>
      </c>
      <c r="B82" s="197">
        <v>25.2</v>
      </c>
      <c r="C82" s="197">
        <v>25.2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10.513440000000001</v>
      </c>
      <c r="J82" s="21">
        <f t="shared" si="22"/>
        <v>5.8791599999999997</v>
      </c>
      <c r="K82" s="21">
        <f t="shared" si="23"/>
        <v>7.5826799999999999</v>
      </c>
      <c r="L82" s="21">
        <f t="shared" si="24"/>
        <v>1.22472</v>
      </c>
      <c r="M82" s="157">
        <f t="shared" si="25"/>
        <v>25.200000000000003</v>
      </c>
      <c r="N82" s="22"/>
      <c r="P82" s="37">
        <f t="shared" si="17"/>
        <v>10.513440000000001</v>
      </c>
      <c r="Q82" s="37">
        <f t="shared" si="18"/>
        <v>5.8791599999999997</v>
      </c>
      <c r="R82" s="37">
        <f t="shared" si="19"/>
        <v>7.5826799999999999</v>
      </c>
      <c r="S82" s="37">
        <f t="shared" si="20"/>
        <v>1.22472</v>
      </c>
      <c r="T82" s="37">
        <f t="shared" si="26"/>
        <v>25.200000000000003</v>
      </c>
    </row>
    <row r="83" spans="1:20">
      <c r="A83" s="8" t="s">
        <v>125</v>
      </c>
      <c r="B83" s="197">
        <v>25.2</v>
      </c>
      <c r="C83" s="197">
        <v>25.2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10.513440000000001</v>
      </c>
      <c r="J83" s="21">
        <f t="shared" si="22"/>
        <v>5.8791599999999997</v>
      </c>
      <c r="K83" s="21">
        <f t="shared" si="23"/>
        <v>7.5826799999999999</v>
      </c>
      <c r="L83" s="21">
        <f t="shared" si="24"/>
        <v>1.22472</v>
      </c>
      <c r="M83" s="157">
        <f t="shared" si="25"/>
        <v>25.200000000000003</v>
      </c>
      <c r="N83" s="22"/>
      <c r="P83" s="37">
        <f t="shared" si="17"/>
        <v>10.513440000000001</v>
      </c>
      <c r="Q83" s="37">
        <f t="shared" si="18"/>
        <v>5.8791599999999997</v>
      </c>
      <c r="R83" s="37">
        <f t="shared" si="19"/>
        <v>7.5826799999999999</v>
      </c>
      <c r="S83" s="37">
        <f t="shared" si="20"/>
        <v>1.22472</v>
      </c>
      <c r="T83" s="37">
        <f t="shared" si="26"/>
        <v>25.200000000000003</v>
      </c>
    </row>
    <row r="84" spans="1:20">
      <c r="A84" s="8" t="s">
        <v>126</v>
      </c>
      <c r="B84" s="197">
        <v>25.2</v>
      </c>
      <c r="C84" s="197">
        <v>25.2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10.513440000000001</v>
      </c>
      <c r="J84" s="21">
        <f t="shared" si="22"/>
        <v>5.8791599999999997</v>
      </c>
      <c r="K84" s="21">
        <f t="shared" si="23"/>
        <v>7.5826799999999999</v>
      </c>
      <c r="L84" s="21">
        <f t="shared" si="24"/>
        <v>1.22472</v>
      </c>
      <c r="M84" s="157">
        <f t="shared" si="25"/>
        <v>25.200000000000003</v>
      </c>
      <c r="N84" s="22"/>
      <c r="P84" s="37">
        <f t="shared" si="17"/>
        <v>10.513440000000001</v>
      </c>
      <c r="Q84" s="37">
        <f t="shared" si="18"/>
        <v>5.8791599999999997</v>
      </c>
      <c r="R84" s="37">
        <f t="shared" si="19"/>
        <v>7.5826799999999999</v>
      </c>
      <c r="S84" s="37">
        <f t="shared" si="20"/>
        <v>1.22472</v>
      </c>
      <c r="T84" s="37">
        <f t="shared" si="26"/>
        <v>25.200000000000003</v>
      </c>
    </row>
    <row r="85" spans="1:20">
      <c r="A85" s="8" t="s">
        <v>127</v>
      </c>
      <c r="B85" s="197">
        <v>25.2</v>
      </c>
      <c r="C85" s="197">
        <v>25.2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10.513440000000001</v>
      </c>
      <c r="J85" s="21">
        <f t="shared" si="22"/>
        <v>5.8791599999999997</v>
      </c>
      <c r="K85" s="21">
        <f t="shared" si="23"/>
        <v>7.5826799999999999</v>
      </c>
      <c r="L85" s="21">
        <f t="shared" si="24"/>
        <v>1.22472</v>
      </c>
      <c r="M85" s="157">
        <f t="shared" si="25"/>
        <v>25.200000000000003</v>
      </c>
      <c r="N85" s="22"/>
      <c r="P85" s="37">
        <f t="shared" si="17"/>
        <v>10.513440000000001</v>
      </c>
      <c r="Q85" s="37">
        <f t="shared" si="18"/>
        <v>5.8791599999999997</v>
      </c>
      <c r="R85" s="37">
        <f t="shared" si="19"/>
        <v>7.5826799999999999</v>
      </c>
      <c r="S85" s="37">
        <f t="shared" si="20"/>
        <v>1.22472</v>
      </c>
      <c r="T85" s="37">
        <f t="shared" si="26"/>
        <v>25.200000000000003</v>
      </c>
    </row>
    <row r="86" spans="1:20">
      <c r="A86" s="8" t="s">
        <v>128</v>
      </c>
      <c r="B86" s="197">
        <v>25.2</v>
      </c>
      <c r="C86" s="197">
        <v>25.2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10.513440000000001</v>
      </c>
      <c r="J86" s="21">
        <f t="shared" si="22"/>
        <v>5.8791599999999997</v>
      </c>
      <c r="K86" s="21">
        <f t="shared" si="23"/>
        <v>7.5826799999999999</v>
      </c>
      <c r="L86" s="21">
        <f t="shared" si="24"/>
        <v>1.22472</v>
      </c>
      <c r="M86" s="157">
        <f t="shared" si="25"/>
        <v>25.200000000000003</v>
      </c>
      <c r="N86" s="22"/>
      <c r="P86" s="37">
        <f t="shared" si="17"/>
        <v>10.513440000000001</v>
      </c>
      <c r="Q86" s="37">
        <f t="shared" si="18"/>
        <v>5.8791599999999997</v>
      </c>
      <c r="R86" s="37">
        <f t="shared" si="19"/>
        <v>7.5826799999999999</v>
      </c>
      <c r="S86" s="37">
        <f t="shared" si="20"/>
        <v>1.22472</v>
      </c>
      <c r="T86" s="37">
        <f t="shared" si="26"/>
        <v>25.200000000000003</v>
      </c>
    </row>
    <row r="87" spans="1:20">
      <c r="A87" s="8" t="s">
        <v>129</v>
      </c>
      <c r="B87" s="197">
        <v>25.2</v>
      </c>
      <c r="C87" s="197">
        <v>25.2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10.513440000000001</v>
      </c>
      <c r="J87" s="21">
        <f t="shared" si="22"/>
        <v>5.8791599999999997</v>
      </c>
      <c r="K87" s="21">
        <f t="shared" si="23"/>
        <v>7.5826799999999999</v>
      </c>
      <c r="L87" s="21">
        <f t="shared" si="24"/>
        <v>1.22472</v>
      </c>
      <c r="M87" s="157">
        <f t="shared" si="25"/>
        <v>25.200000000000003</v>
      </c>
      <c r="N87" s="22"/>
      <c r="P87" s="37">
        <f t="shared" si="17"/>
        <v>10.513440000000001</v>
      </c>
      <c r="Q87" s="37">
        <f t="shared" si="18"/>
        <v>5.8791599999999997</v>
      </c>
      <c r="R87" s="37">
        <f t="shared" si="19"/>
        <v>7.5826799999999999</v>
      </c>
      <c r="S87" s="37">
        <f t="shared" si="20"/>
        <v>1.22472</v>
      </c>
      <c r="T87" s="37">
        <f t="shared" si="26"/>
        <v>25.200000000000003</v>
      </c>
    </row>
    <row r="88" spans="1:20">
      <c r="A88" s="8" t="s">
        <v>130</v>
      </c>
      <c r="B88" s="197">
        <v>25.2</v>
      </c>
      <c r="C88" s="197">
        <v>25.2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10.513440000000001</v>
      </c>
      <c r="J88" s="21">
        <f t="shared" si="22"/>
        <v>5.8791599999999997</v>
      </c>
      <c r="K88" s="21">
        <f t="shared" si="23"/>
        <v>7.5826799999999999</v>
      </c>
      <c r="L88" s="21">
        <f t="shared" si="24"/>
        <v>1.22472</v>
      </c>
      <c r="M88" s="157">
        <f t="shared" si="25"/>
        <v>25.200000000000003</v>
      </c>
      <c r="N88" s="22"/>
      <c r="P88" s="37">
        <f t="shared" si="17"/>
        <v>10.513440000000001</v>
      </c>
      <c r="Q88" s="37">
        <f t="shared" si="18"/>
        <v>5.8791599999999997</v>
      </c>
      <c r="R88" s="37">
        <f t="shared" si="19"/>
        <v>7.5826799999999999</v>
      </c>
      <c r="S88" s="37">
        <f t="shared" si="20"/>
        <v>1.22472</v>
      </c>
      <c r="T88" s="37">
        <f t="shared" si="26"/>
        <v>25.200000000000003</v>
      </c>
    </row>
    <row r="89" spans="1:20">
      <c r="A89" s="8" t="s">
        <v>131</v>
      </c>
      <c r="B89" s="197">
        <v>25.2</v>
      </c>
      <c r="C89" s="197">
        <v>25.2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10.513440000000001</v>
      </c>
      <c r="J89" s="21">
        <f t="shared" si="22"/>
        <v>5.8791599999999997</v>
      </c>
      <c r="K89" s="21">
        <f t="shared" si="23"/>
        <v>7.5826799999999999</v>
      </c>
      <c r="L89" s="21">
        <f t="shared" si="24"/>
        <v>1.22472</v>
      </c>
      <c r="M89" s="157">
        <f t="shared" si="25"/>
        <v>25.200000000000003</v>
      </c>
      <c r="N89" s="22"/>
      <c r="P89" s="37">
        <f t="shared" si="17"/>
        <v>10.513440000000001</v>
      </c>
      <c r="Q89" s="37">
        <f t="shared" si="18"/>
        <v>5.8791599999999997</v>
      </c>
      <c r="R89" s="37">
        <f t="shared" si="19"/>
        <v>7.5826799999999999</v>
      </c>
      <c r="S89" s="37">
        <f t="shared" si="20"/>
        <v>1.22472</v>
      </c>
      <c r="T89" s="37">
        <f t="shared" si="26"/>
        <v>25.200000000000003</v>
      </c>
    </row>
    <row r="90" spans="1:20">
      <c r="A90" s="8" t="s">
        <v>132</v>
      </c>
      <c r="B90" s="197">
        <v>25.2</v>
      </c>
      <c r="C90" s="197">
        <v>25.2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10.513440000000001</v>
      </c>
      <c r="J90" s="21">
        <f t="shared" si="22"/>
        <v>5.8791599999999997</v>
      </c>
      <c r="K90" s="21">
        <f t="shared" si="23"/>
        <v>7.5826799999999999</v>
      </c>
      <c r="L90" s="21">
        <f t="shared" si="24"/>
        <v>1.22472</v>
      </c>
      <c r="M90" s="157">
        <f t="shared" si="25"/>
        <v>25.200000000000003</v>
      </c>
      <c r="N90" s="22"/>
      <c r="P90" s="37">
        <f t="shared" si="17"/>
        <v>10.513440000000001</v>
      </c>
      <c r="Q90" s="37">
        <f t="shared" si="18"/>
        <v>5.8791599999999997</v>
      </c>
      <c r="R90" s="37">
        <f t="shared" si="19"/>
        <v>7.5826799999999999</v>
      </c>
      <c r="S90" s="37">
        <f t="shared" si="20"/>
        <v>1.22472</v>
      </c>
      <c r="T90" s="37">
        <f t="shared" si="26"/>
        <v>25.200000000000003</v>
      </c>
    </row>
    <row r="91" spans="1:20">
      <c r="A91" s="8" t="s">
        <v>133</v>
      </c>
      <c r="B91" s="197">
        <v>25.2</v>
      </c>
      <c r="C91" s="197">
        <v>25.2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10.513440000000001</v>
      </c>
      <c r="J91" s="21">
        <f t="shared" si="22"/>
        <v>5.8791599999999997</v>
      </c>
      <c r="K91" s="21">
        <f t="shared" si="23"/>
        <v>7.5826799999999999</v>
      </c>
      <c r="L91" s="21">
        <f t="shared" si="24"/>
        <v>1.22472</v>
      </c>
      <c r="M91" s="157">
        <f t="shared" si="25"/>
        <v>25.200000000000003</v>
      </c>
      <c r="N91" s="22"/>
      <c r="P91" s="37">
        <f t="shared" si="17"/>
        <v>10.513440000000001</v>
      </c>
      <c r="Q91" s="37">
        <f t="shared" si="18"/>
        <v>5.8791599999999997</v>
      </c>
      <c r="R91" s="37">
        <f t="shared" si="19"/>
        <v>7.5826799999999999</v>
      </c>
      <c r="S91" s="37">
        <f t="shared" si="20"/>
        <v>1.22472</v>
      </c>
      <c r="T91" s="37">
        <f t="shared" si="26"/>
        <v>25.200000000000003</v>
      </c>
    </row>
    <row r="92" spans="1:20">
      <c r="A92" s="8" t="s">
        <v>134</v>
      </c>
      <c r="B92" s="197">
        <v>25.2</v>
      </c>
      <c r="C92" s="197">
        <v>25.2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10.513440000000001</v>
      </c>
      <c r="J92" s="21">
        <f t="shared" si="22"/>
        <v>5.8791599999999997</v>
      </c>
      <c r="K92" s="21">
        <f t="shared" si="23"/>
        <v>7.5826799999999999</v>
      </c>
      <c r="L92" s="21">
        <f t="shared" si="24"/>
        <v>1.22472</v>
      </c>
      <c r="M92" s="157">
        <f t="shared" si="25"/>
        <v>25.200000000000003</v>
      </c>
      <c r="N92" s="22"/>
      <c r="P92" s="37">
        <f t="shared" si="17"/>
        <v>10.513440000000001</v>
      </c>
      <c r="Q92" s="37">
        <f t="shared" si="18"/>
        <v>5.8791599999999997</v>
      </c>
      <c r="R92" s="37">
        <f t="shared" si="19"/>
        <v>7.5826799999999999</v>
      </c>
      <c r="S92" s="37">
        <f t="shared" si="20"/>
        <v>1.22472</v>
      </c>
      <c r="T92" s="37">
        <f t="shared" si="26"/>
        <v>25.200000000000003</v>
      </c>
    </row>
    <row r="93" spans="1:20">
      <c r="A93" s="8" t="s">
        <v>135</v>
      </c>
      <c r="B93" s="197">
        <v>25.2</v>
      </c>
      <c r="C93" s="197">
        <v>25.2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10.513440000000001</v>
      </c>
      <c r="J93" s="21">
        <f t="shared" si="22"/>
        <v>5.8791599999999997</v>
      </c>
      <c r="K93" s="21">
        <f t="shared" si="23"/>
        <v>7.5826799999999999</v>
      </c>
      <c r="L93" s="21">
        <f t="shared" si="24"/>
        <v>1.22472</v>
      </c>
      <c r="M93" s="157">
        <f t="shared" si="25"/>
        <v>25.200000000000003</v>
      </c>
      <c r="N93" s="22"/>
      <c r="P93" s="37">
        <f t="shared" si="17"/>
        <v>10.513440000000001</v>
      </c>
      <c r="Q93" s="37">
        <f t="shared" si="18"/>
        <v>5.8791599999999997</v>
      </c>
      <c r="R93" s="37">
        <f t="shared" si="19"/>
        <v>7.5826799999999999</v>
      </c>
      <c r="S93" s="37">
        <f t="shared" si="20"/>
        <v>1.22472</v>
      </c>
      <c r="T93" s="37">
        <f t="shared" si="26"/>
        <v>25.200000000000003</v>
      </c>
    </row>
    <row r="94" spans="1:20">
      <c r="A94" s="8" t="s">
        <v>136</v>
      </c>
      <c r="B94" s="197">
        <v>25.2</v>
      </c>
      <c r="C94" s="197">
        <v>25.2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10.513440000000001</v>
      </c>
      <c r="J94" s="21">
        <f t="shared" si="22"/>
        <v>5.8791599999999997</v>
      </c>
      <c r="K94" s="21">
        <f t="shared" si="23"/>
        <v>7.5826799999999999</v>
      </c>
      <c r="L94" s="21">
        <f t="shared" si="24"/>
        <v>1.22472</v>
      </c>
      <c r="M94" s="157">
        <f t="shared" si="25"/>
        <v>25.200000000000003</v>
      </c>
      <c r="N94" s="22"/>
      <c r="P94" s="37">
        <f t="shared" si="17"/>
        <v>10.513440000000001</v>
      </c>
      <c r="Q94" s="37">
        <f t="shared" si="18"/>
        <v>5.8791599999999997</v>
      </c>
      <c r="R94" s="37">
        <f t="shared" si="19"/>
        <v>7.5826799999999999</v>
      </c>
      <c r="S94" s="37">
        <f t="shared" si="20"/>
        <v>1.22472</v>
      </c>
      <c r="T94" s="37">
        <f t="shared" si="26"/>
        <v>25.200000000000003</v>
      </c>
    </row>
    <row r="95" spans="1:20">
      <c r="A95" s="8" t="s">
        <v>137</v>
      </c>
      <c r="B95" s="197">
        <v>25.2</v>
      </c>
      <c r="C95" s="197">
        <v>25.2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10.513440000000001</v>
      </c>
      <c r="J95" s="21">
        <f t="shared" si="22"/>
        <v>5.8791599999999997</v>
      </c>
      <c r="K95" s="21">
        <f t="shared" si="23"/>
        <v>7.5826799999999999</v>
      </c>
      <c r="L95" s="21">
        <f t="shared" si="24"/>
        <v>1.22472</v>
      </c>
      <c r="M95" s="157">
        <f t="shared" si="25"/>
        <v>25.200000000000003</v>
      </c>
      <c r="N95" s="22"/>
      <c r="P95" s="37">
        <f t="shared" si="17"/>
        <v>10.513440000000001</v>
      </c>
      <c r="Q95" s="37">
        <f t="shared" si="18"/>
        <v>5.8791599999999997</v>
      </c>
      <c r="R95" s="37">
        <f t="shared" si="19"/>
        <v>7.5826799999999999</v>
      </c>
      <c r="S95" s="37">
        <f t="shared" si="20"/>
        <v>1.22472</v>
      </c>
      <c r="T95" s="37">
        <f t="shared" si="26"/>
        <v>25.200000000000003</v>
      </c>
    </row>
    <row r="96" spans="1:20">
      <c r="A96" s="8" t="s">
        <v>138</v>
      </c>
      <c r="B96" s="197">
        <v>25.2</v>
      </c>
      <c r="C96" s="197">
        <v>25.2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10.513440000000001</v>
      </c>
      <c r="J96" s="21">
        <f t="shared" si="22"/>
        <v>5.8791599999999997</v>
      </c>
      <c r="K96" s="21">
        <f t="shared" si="23"/>
        <v>7.5826799999999999</v>
      </c>
      <c r="L96" s="21">
        <f t="shared" si="24"/>
        <v>1.22472</v>
      </c>
      <c r="M96" s="157">
        <f t="shared" si="25"/>
        <v>25.200000000000003</v>
      </c>
      <c r="N96" s="22"/>
      <c r="P96" s="37">
        <f t="shared" si="17"/>
        <v>10.513440000000001</v>
      </c>
      <c r="Q96" s="37">
        <f t="shared" si="18"/>
        <v>5.8791599999999997</v>
      </c>
      <c r="R96" s="37">
        <f t="shared" si="19"/>
        <v>7.5826799999999999</v>
      </c>
      <c r="S96" s="37">
        <f t="shared" si="20"/>
        <v>1.22472</v>
      </c>
      <c r="T96" s="37">
        <f t="shared" si="26"/>
        <v>25.200000000000003</v>
      </c>
    </row>
    <row r="97" spans="1:23">
      <c r="A97" s="8" t="s">
        <v>139</v>
      </c>
      <c r="B97" s="197">
        <v>25.2</v>
      </c>
      <c r="C97" s="197">
        <v>25.2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10.513440000000001</v>
      </c>
      <c r="J97" s="21">
        <f t="shared" si="22"/>
        <v>5.8791599999999997</v>
      </c>
      <c r="K97" s="21">
        <f t="shared" si="23"/>
        <v>7.5826799999999999</v>
      </c>
      <c r="L97" s="21">
        <f t="shared" si="24"/>
        <v>1.22472</v>
      </c>
      <c r="M97" s="157">
        <f t="shared" si="25"/>
        <v>25.200000000000003</v>
      </c>
      <c r="N97" s="22"/>
      <c r="P97" s="37">
        <f t="shared" si="17"/>
        <v>10.513440000000001</v>
      </c>
      <c r="Q97" s="37">
        <f t="shared" si="18"/>
        <v>5.8791599999999997</v>
      </c>
      <c r="R97" s="37">
        <f t="shared" si="19"/>
        <v>7.5826799999999999</v>
      </c>
      <c r="S97" s="37">
        <f t="shared" si="20"/>
        <v>1.22472</v>
      </c>
      <c r="T97" s="37">
        <f t="shared" si="26"/>
        <v>25.200000000000003</v>
      </c>
    </row>
    <row r="98" spans="1:23" ht="15.75" thickBot="1">
      <c r="A98" s="8" t="s">
        <v>140</v>
      </c>
      <c r="B98" s="197">
        <v>25.2</v>
      </c>
      <c r="C98" s="197">
        <v>25.2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10.513440000000001</v>
      </c>
      <c r="J98" s="21">
        <f t="shared" si="22"/>
        <v>5.8791599999999997</v>
      </c>
      <c r="K98" s="21">
        <f t="shared" si="23"/>
        <v>7.5826799999999999</v>
      </c>
      <c r="L98" s="21">
        <f t="shared" si="24"/>
        <v>1.22472</v>
      </c>
      <c r="M98" s="157">
        <f t="shared" si="25"/>
        <v>25.200000000000003</v>
      </c>
      <c r="N98" s="22"/>
      <c r="P98" s="37">
        <f t="shared" si="17"/>
        <v>10.513440000000001</v>
      </c>
      <c r="Q98" s="37">
        <f t="shared" si="18"/>
        <v>5.8791599999999997</v>
      </c>
      <c r="R98" s="37">
        <f t="shared" si="19"/>
        <v>7.5826799999999999</v>
      </c>
      <c r="S98" s="37">
        <f t="shared" si="20"/>
        <v>1.22472</v>
      </c>
      <c r="T98" s="37">
        <f t="shared" si="26"/>
        <v>25.200000000000003</v>
      </c>
    </row>
    <row r="99" spans="1:23" ht="15.75" thickBot="1">
      <c r="A99" s="8" t="s">
        <v>171</v>
      </c>
      <c r="B99" s="20">
        <f t="shared" ref="B99:H99" si="27">SUM(B3:B98)/4000</f>
        <v>0.5779249999999998</v>
      </c>
      <c r="C99" s="20">
        <f t="shared" si="27"/>
        <v>0.57704999999999984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0.24074525999999932</v>
      </c>
      <c r="J99" s="158">
        <f t="shared" ref="J99:L99" si="28">SUM(J3:J98)/4000</f>
        <v>0.13462576500000009</v>
      </c>
      <c r="K99" s="158">
        <f t="shared" si="28"/>
        <v>0.17363434499999975</v>
      </c>
      <c r="L99" s="158">
        <f t="shared" si="28"/>
        <v>2.8044630000000036E-2</v>
      </c>
      <c r="M99" s="159">
        <f>SUM(M3:M98)/4000</f>
        <v>0.57704999999999984</v>
      </c>
      <c r="N99" s="23"/>
      <c r="P99" s="37">
        <f>SUM(P3:P98)/4000</f>
        <v>0.24074525999999932</v>
      </c>
      <c r="Q99" s="37">
        <f t="shared" ref="Q99:S99" si="29">SUM(Q3:Q98)/4000</f>
        <v>0.13462576500000009</v>
      </c>
      <c r="R99" s="37">
        <f t="shared" si="29"/>
        <v>0.17363434499999975</v>
      </c>
      <c r="S99" s="37">
        <f t="shared" si="29"/>
        <v>2.8044630000000036E-2</v>
      </c>
      <c r="T99" s="37">
        <f t="shared" si="26"/>
        <v>0.57704999999999917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-157</v>
      </c>
      <c r="P3" s="53">
        <v>-3</v>
      </c>
      <c r="Q3" s="53">
        <v>0</v>
      </c>
      <c r="R3" s="53">
        <v>0</v>
      </c>
      <c r="S3" s="72">
        <v>0</v>
      </c>
      <c r="U3" s="73">
        <v>-160</v>
      </c>
      <c r="V3" s="74">
        <v>0</v>
      </c>
      <c r="W3">
        <v>0</v>
      </c>
      <c r="X3">
        <v>-157</v>
      </c>
      <c r="Y3">
        <v>0</v>
      </c>
      <c r="Z3">
        <v>0</v>
      </c>
      <c r="AA3">
        <v>0</v>
      </c>
      <c r="AB3">
        <v>-3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-194.58</v>
      </c>
      <c r="P4" s="46">
        <v>-23</v>
      </c>
      <c r="Q4" s="46">
        <v>0</v>
      </c>
      <c r="R4" s="46">
        <v>0</v>
      </c>
      <c r="S4" s="74">
        <v>0</v>
      </c>
      <c r="U4" s="73">
        <v>-217.58</v>
      </c>
      <c r="V4" s="74">
        <v>0</v>
      </c>
      <c r="W4">
        <v>0</v>
      </c>
      <c r="X4">
        <v>-194.58</v>
      </c>
      <c r="Y4">
        <v>0</v>
      </c>
      <c r="Z4">
        <v>0</v>
      </c>
      <c r="AA4">
        <v>0</v>
      </c>
      <c r="AB4">
        <v>-23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-20</v>
      </c>
      <c r="O5" s="46">
        <v>-207</v>
      </c>
      <c r="P5" s="46">
        <v>-1</v>
      </c>
      <c r="Q5" s="46">
        <v>0</v>
      </c>
      <c r="R5" s="46">
        <v>0</v>
      </c>
      <c r="S5" s="74">
        <v>0</v>
      </c>
      <c r="U5" s="73">
        <v>-228</v>
      </c>
      <c r="V5" s="74">
        <v>0</v>
      </c>
      <c r="W5">
        <v>-20</v>
      </c>
      <c r="X5">
        <v>-207</v>
      </c>
      <c r="Y5">
        <v>0</v>
      </c>
      <c r="Z5">
        <v>0</v>
      </c>
      <c r="AA5">
        <v>0</v>
      </c>
      <c r="AB5">
        <v>-1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-57</v>
      </c>
      <c r="O6" s="46">
        <v>-227</v>
      </c>
      <c r="P6" s="46">
        <v>-19</v>
      </c>
      <c r="Q6" s="46">
        <v>0</v>
      </c>
      <c r="R6" s="46">
        <v>0</v>
      </c>
      <c r="S6" s="74">
        <v>0</v>
      </c>
      <c r="U6" s="73">
        <v>-303</v>
      </c>
      <c r="V6" s="74">
        <v>0</v>
      </c>
      <c r="W6">
        <v>-57</v>
      </c>
      <c r="X6">
        <v>-227</v>
      </c>
      <c r="Y6">
        <v>0</v>
      </c>
      <c r="Z6">
        <v>0</v>
      </c>
      <c r="AA6">
        <v>0</v>
      </c>
      <c r="AB6">
        <v>-19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-88</v>
      </c>
      <c r="O7" s="46">
        <v>-247</v>
      </c>
      <c r="P7" s="46">
        <v>-40</v>
      </c>
      <c r="Q7" s="46">
        <v>0</v>
      </c>
      <c r="R7" s="46">
        <v>0</v>
      </c>
      <c r="S7" s="74">
        <v>0</v>
      </c>
      <c r="U7" s="73">
        <v>-375</v>
      </c>
      <c r="V7" s="74">
        <v>0</v>
      </c>
      <c r="W7">
        <v>-88</v>
      </c>
      <c r="X7">
        <v>-247</v>
      </c>
      <c r="Y7">
        <v>0</v>
      </c>
      <c r="Z7">
        <v>0</v>
      </c>
      <c r="AA7">
        <v>0</v>
      </c>
      <c r="AB7">
        <v>-40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-104</v>
      </c>
      <c r="O8" s="46">
        <v>-262</v>
      </c>
      <c r="P8" s="46">
        <v>-52</v>
      </c>
      <c r="Q8" s="46">
        <v>0</v>
      </c>
      <c r="R8" s="46">
        <v>0</v>
      </c>
      <c r="S8" s="74">
        <v>0</v>
      </c>
      <c r="U8" s="73">
        <v>-418</v>
      </c>
      <c r="V8" s="74">
        <v>0</v>
      </c>
      <c r="W8">
        <v>-104</v>
      </c>
      <c r="X8">
        <v>-262</v>
      </c>
      <c r="Y8">
        <v>0</v>
      </c>
      <c r="Z8">
        <v>0</v>
      </c>
      <c r="AA8">
        <v>0</v>
      </c>
      <c r="AB8">
        <v>-52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-122</v>
      </c>
      <c r="O9" s="46">
        <v>-267</v>
      </c>
      <c r="P9" s="46">
        <v>-67</v>
      </c>
      <c r="Q9" s="46">
        <v>0</v>
      </c>
      <c r="R9" s="46">
        <v>0</v>
      </c>
      <c r="S9" s="74">
        <v>0</v>
      </c>
      <c r="U9" s="73">
        <v>-456</v>
      </c>
      <c r="V9" s="74">
        <v>0</v>
      </c>
      <c r="W9">
        <v>-122</v>
      </c>
      <c r="X9">
        <v>-267</v>
      </c>
      <c r="Y9">
        <v>0</v>
      </c>
      <c r="Z9">
        <v>0</v>
      </c>
      <c r="AA9">
        <v>0</v>
      </c>
      <c r="AB9">
        <v>-67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-130</v>
      </c>
      <c r="O10" s="46">
        <v>-277</v>
      </c>
      <c r="P10" s="46">
        <v>-77</v>
      </c>
      <c r="Q10" s="46">
        <v>0</v>
      </c>
      <c r="R10" s="46">
        <v>0</v>
      </c>
      <c r="S10" s="74">
        <v>0</v>
      </c>
      <c r="U10" s="73">
        <v>-484</v>
      </c>
      <c r="V10" s="74">
        <v>0</v>
      </c>
      <c r="W10">
        <v>-130</v>
      </c>
      <c r="X10">
        <v>-277</v>
      </c>
      <c r="Y10">
        <v>0</v>
      </c>
      <c r="Z10">
        <v>0</v>
      </c>
      <c r="AA10">
        <v>0</v>
      </c>
      <c r="AB10">
        <v>-77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-143</v>
      </c>
      <c r="O11" s="46">
        <v>-277</v>
      </c>
      <c r="P11" s="46">
        <v>-79</v>
      </c>
      <c r="Q11" s="46">
        <v>0</v>
      </c>
      <c r="R11" s="46">
        <v>0</v>
      </c>
      <c r="S11" s="74">
        <v>0</v>
      </c>
      <c r="U11" s="73">
        <v>-499</v>
      </c>
      <c r="V11" s="74">
        <v>0</v>
      </c>
      <c r="W11">
        <v>-143</v>
      </c>
      <c r="X11">
        <v>-277</v>
      </c>
      <c r="Y11">
        <v>0</v>
      </c>
      <c r="Z11">
        <v>0</v>
      </c>
      <c r="AA11">
        <v>0</v>
      </c>
      <c r="AB11">
        <v>-79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-154</v>
      </c>
      <c r="O12" s="46">
        <v>-282</v>
      </c>
      <c r="P12" s="46">
        <v>-85</v>
      </c>
      <c r="Q12" s="46">
        <v>0</v>
      </c>
      <c r="R12" s="46">
        <v>0</v>
      </c>
      <c r="S12" s="74">
        <v>0</v>
      </c>
      <c r="U12" s="73">
        <v>-521</v>
      </c>
      <c r="V12" s="74">
        <v>0</v>
      </c>
      <c r="W12">
        <v>-154</v>
      </c>
      <c r="X12">
        <v>-282</v>
      </c>
      <c r="Y12">
        <v>0</v>
      </c>
      <c r="Z12">
        <v>0</v>
      </c>
      <c r="AA12">
        <v>0</v>
      </c>
      <c r="AB12">
        <v>-85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-151</v>
      </c>
      <c r="O13" s="46">
        <v>-287</v>
      </c>
      <c r="P13" s="46">
        <v>-93</v>
      </c>
      <c r="Q13" s="46">
        <v>0</v>
      </c>
      <c r="R13" s="46">
        <v>0</v>
      </c>
      <c r="S13" s="74">
        <v>0</v>
      </c>
      <c r="U13" s="73">
        <v>-531</v>
      </c>
      <c r="V13" s="74">
        <v>0</v>
      </c>
      <c r="W13">
        <v>-151</v>
      </c>
      <c r="X13">
        <v>-287</v>
      </c>
      <c r="Y13">
        <v>0</v>
      </c>
      <c r="Z13">
        <v>0</v>
      </c>
      <c r="AA13">
        <v>0</v>
      </c>
      <c r="AB13">
        <v>-93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-154</v>
      </c>
      <c r="O14" s="46">
        <v>-292</v>
      </c>
      <c r="P14" s="46">
        <v>-102</v>
      </c>
      <c r="Q14" s="46">
        <v>0</v>
      </c>
      <c r="R14" s="46">
        <v>0</v>
      </c>
      <c r="S14" s="74">
        <v>0</v>
      </c>
      <c r="U14" s="73">
        <v>-548</v>
      </c>
      <c r="V14" s="74">
        <v>0</v>
      </c>
      <c r="W14">
        <v>-154</v>
      </c>
      <c r="X14">
        <v>-292</v>
      </c>
      <c r="Y14">
        <v>0</v>
      </c>
      <c r="Z14">
        <v>0</v>
      </c>
      <c r="AA14">
        <v>0</v>
      </c>
      <c r="AB14">
        <v>-102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-170</v>
      </c>
      <c r="O15" s="46">
        <v>-317</v>
      </c>
      <c r="P15" s="46">
        <v>-121</v>
      </c>
      <c r="Q15" s="46">
        <v>0</v>
      </c>
      <c r="R15" s="46">
        <v>0</v>
      </c>
      <c r="S15" s="74">
        <v>0</v>
      </c>
      <c r="U15" s="73">
        <v>-608</v>
      </c>
      <c r="V15" s="74">
        <v>0</v>
      </c>
      <c r="W15">
        <v>-170</v>
      </c>
      <c r="X15">
        <v>-317</v>
      </c>
      <c r="Y15">
        <v>0</v>
      </c>
      <c r="Z15">
        <v>0</v>
      </c>
      <c r="AA15">
        <v>0</v>
      </c>
      <c r="AB15">
        <v>-121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-168</v>
      </c>
      <c r="O16" s="46">
        <v>-307.52</v>
      </c>
      <c r="P16" s="46">
        <v>-122</v>
      </c>
      <c r="Q16" s="46">
        <v>0</v>
      </c>
      <c r="R16" s="46">
        <v>0</v>
      </c>
      <c r="S16" s="74">
        <v>0</v>
      </c>
      <c r="U16" s="73">
        <v>-597.52</v>
      </c>
      <c r="V16" s="74">
        <v>0</v>
      </c>
      <c r="W16">
        <v>-168</v>
      </c>
      <c r="X16">
        <v>-307.52</v>
      </c>
      <c r="Y16">
        <v>0</v>
      </c>
      <c r="Z16">
        <v>0</v>
      </c>
      <c r="AA16">
        <v>0</v>
      </c>
      <c r="AB16">
        <v>-122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-152</v>
      </c>
      <c r="O17" s="46">
        <v>-307</v>
      </c>
      <c r="P17" s="46">
        <v>-116</v>
      </c>
      <c r="Q17" s="46">
        <v>0</v>
      </c>
      <c r="R17" s="46">
        <v>0</v>
      </c>
      <c r="S17" s="74">
        <v>0</v>
      </c>
      <c r="U17" s="73">
        <v>-575</v>
      </c>
      <c r="V17" s="74">
        <v>0</v>
      </c>
      <c r="W17">
        <v>-152</v>
      </c>
      <c r="X17">
        <v>-307</v>
      </c>
      <c r="Y17">
        <v>0</v>
      </c>
      <c r="Z17">
        <v>0</v>
      </c>
      <c r="AA17">
        <v>0</v>
      </c>
      <c r="AB17">
        <v>-116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-147</v>
      </c>
      <c r="O18" s="46">
        <v>-297</v>
      </c>
      <c r="P18" s="46">
        <v>-116</v>
      </c>
      <c r="Q18" s="46">
        <v>0</v>
      </c>
      <c r="R18" s="46">
        <v>0</v>
      </c>
      <c r="S18" s="74">
        <v>0</v>
      </c>
      <c r="U18" s="73">
        <v>-560</v>
      </c>
      <c r="V18" s="74">
        <v>0</v>
      </c>
      <c r="W18">
        <v>-147</v>
      </c>
      <c r="X18">
        <v>-297</v>
      </c>
      <c r="Y18">
        <v>0</v>
      </c>
      <c r="Z18">
        <v>0</v>
      </c>
      <c r="AA18">
        <v>0</v>
      </c>
      <c r="AB18">
        <v>-116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-145</v>
      </c>
      <c r="O19" s="46">
        <v>-286</v>
      </c>
      <c r="P19" s="46">
        <v>-118</v>
      </c>
      <c r="Q19" s="46">
        <v>0</v>
      </c>
      <c r="R19" s="46">
        <v>0</v>
      </c>
      <c r="S19" s="74">
        <v>0</v>
      </c>
      <c r="U19" s="73">
        <v>-549</v>
      </c>
      <c r="V19" s="74">
        <v>0</v>
      </c>
      <c r="W19">
        <v>-145</v>
      </c>
      <c r="X19">
        <v>-286</v>
      </c>
      <c r="Y19">
        <v>0</v>
      </c>
      <c r="Z19">
        <v>0</v>
      </c>
      <c r="AA19">
        <v>0</v>
      </c>
      <c r="AB19">
        <v>-118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-125</v>
      </c>
      <c r="O20" s="46">
        <v>-297</v>
      </c>
      <c r="P20" s="46">
        <v>-108</v>
      </c>
      <c r="Q20" s="46">
        <v>0</v>
      </c>
      <c r="R20" s="46">
        <v>0</v>
      </c>
      <c r="S20" s="74">
        <v>0</v>
      </c>
      <c r="U20" s="73">
        <v>-530</v>
      </c>
      <c r="V20" s="74">
        <v>0</v>
      </c>
      <c r="W20">
        <v>-125</v>
      </c>
      <c r="X20">
        <v>-297</v>
      </c>
      <c r="Y20">
        <v>0</v>
      </c>
      <c r="Z20">
        <v>0</v>
      </c>
      <c r="AA20">
        <v>0</v>
      </c>
      <c r="AB20">
        <v>-108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-92</v>
      </c>
      <c r="O21" s="46">
        <v>-292</v>
      </c>
      <c r="P21" s="46">
        <v>-96</v>
      </c>
      <c r="Q21" s="46">
        <v>0</v>
      </c>
      <c r="R21" s="46">
        <v>0</v>
      </c>
      <c r="S21" s="74">
        <v>0</v>
      </c>
      <c r="U21" s="73">
        <v>-480</v>
      </c>
      <c r="V21" s="74">
        <v>0</v>
      </c>
      <c r="W21">
        <v>-92</v>
      </c>
      <c r="X21">
        <v>-292</v>
      </c>
      <c r="Y21">
        <v>0</v>
      </c>
      <c r="Z21">
        <v>0</v>
      </c>
      <c r="AA21">
        <v>0</v>
      </c>
      <c r="AB21">
        <v>-96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-54</v>
      </c>
      <c r="O22" s="46">
        <v>-277</v>
      </c>
      <c r="P22" s="46">
        <v>-80</v>
      </c>
      <c r="Q22" s="46">
        <v>0</v>
      </c>
      <c r="R22" s="46">
        <v>0</v>
      </c>
      <c r="S22" s="74">
        <v>0</v>
      </c>
      <c r="U22" s="73">
        <v>-411</v>
      </c>
      <c r="V22" s="74">
        <v>0</v>
      </c>
      <c r="W22">
        <v>-54</v>
      </c>
      <c r="X22">
        <v>-277</v>
      </c>
      <c r="Y22">
        <v>0</v>
      </c>
      <c r="Z22">
        <v>0</v>
      </c>
      <c r="AA22">
        <v>0</v>
      </c>
      <c r="AB22">
        <v>-80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1.06</v>
      </c>
      <c r="N23" s="73">
        <v>0</v>
      </c>
      <c r="O23" s="46">
        <v>-257</v>
      </c>
      <c r="P23" s="46">
        <v>-49</v>
      </c>
      <c r="Q23" s="46">
        <v>0</v>
      </c>
      <c r="R23" s="46">
        <v>0</v>
      </c>
      <c r="S23" s="74">
        <v>0</v>
      </c>
      <c r="U23" s="73">
        <v>-306</v>
      </c>
      <c r="V23" s="74">
        <v>1.06</v>
      </c>
      <c r="W23">
        <v>0</v>
      </c>
      <c r="X23">
        <v>-257</v>
      </c>
      <c r="Y23">
        <v>0</v>
      </c>
      <c r="Z23">
        <v>0</v>
      </c>
      <c r="AA23">
        <v>1.06</v>
      </c>
      <c r="AB23">
        <v>-49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-258</v>
      </c>
      <c r="P24" s="46">
        <v>-277</v>
      </c>
      <c r="Q24" s="46">
        <v>0</v>
      </c>
      <c r="R24" s="46">
        <v>0</v>
      </c>
      <c r="S24" s="74">
        <v>0</v>
      </c>
      <c r="U24" s="73">
        <v>-535</v>
      </c>
      <c r="V24" s="74">
        <v>0</v>
      </c>
      <c r="W24">
        <v>0</v>
      </c>
      <c r="X24">
        <v>-258</v>
      </c>
      <c r="Y24">
        <v>0</v>
      </c>
      <c r="Z24">
        <v>0</v>
      </c>
      <c r="AA24">
        <v>0</v>
      </c>
      <c r="AB24">
        <v>-277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0.57999999999999996</v>
      </c>
      <c r="N25" s="73">
        <v>0</v>
      </c>
      <c r="O25" s="46">
        <v>-223</v>
      </c>
      <c r="P25" s="46">
        <v>-239</v>
      </c>
      <c r="Q25" s="46">
        <v>0</v>
      </c>
      <c r="R25" s="46">
        <v>0</v>
      </c>
      <c r="S25" s="74">
        <v>0</v>
      </c>
      <c r="U25" s="73">
        <v>-462</v>
      </c>
      <c r="V25" s="74">
        <v>0.57999999999999996</v>
      </c>
      <c r="W25">
        <v>0</v>
      </c>
      <c r="X25">
        <v>-223</v>
      </c>
      <c r="Y25">
        <v>0</v>
      </c>
      <c r="Z25">
        <v>0</v>
      </c>
      <c r="AA25">
        <v>0.57999999999999996</v>
      </c>
      <c r="AB25">
        <v>-239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2.21</v>
      </c>
      <c r="N26" s="73">
        <v>0</v>
      </c>
      <c r="O26" s="46">
        <v>-188</v>
      </c>
      <c r="P26" s="46">
        <v>-109</v>
      </c>
      <c r="Q26" s="46">
        <v>0</v>
      </c>
      <c r="R26" s="46">
        <v>0</v>
      </c>
      <c r="S26" s="74">
        <v>0</v>
      </c>
      <c r="U26" s="73">
        <v>-297</v>
      </c>
      <c r="V26" s="74">
        <v>2.21</v>
      </c>
      <c r="W26">
        <v>0</v>
      </c>
      <c r="X26">
        <v>-188</v>
      </c>
      <c r="Y26">
        <v>0</v>
      </c>
      <c r="Z26">
        <v>0</v>
      </c>
      <c r="AA26">
        <v>2.21</v>
      </c>
      <c r="AB26">
        <v>-109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-80</v>
      </c>
      <c r="P27" s="46">
        <v>-36</v>
      </c>
      <c r="Q27" s="46">
        <v>0</v>
      </c>
      <c r="R27" s="46">
        <v>0</v>
      </c>
      <c r="S27" s="74">
        <v>0</v>
      </c>
      <c r="U27" s="73">
        <v>-116</v>
      </c>
      <c r="V27" s="74">
        <v>0</v>
      </c>
      <c r="W27">
        <v>0</v>
      </c>
      <c r="X27">
        <v>-80</v>
      </c>
      <c r="Y27">
        <v>0</v>
      </c>
      <c r="Z27">
        <v>0</v>
      </c>
      <c r="AA27">
        <v>0</v>
      </c>
      <c r="AB27">
        <v>-36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0.1</v>
      </c>
      <c r="N28" s="73">
        <v>0</v>
      </c>
      <c r="O28" s="46">
        <v>-70</v>
      </c>
      <c r="P28" s="46">
        <v>-234</v>
      </c>
      <c r="Q28" s="46">
        <v>0</v>
      </c>
      <c r="R28" s="46">
        <v>0</v>
      </c>
      <c r="S28" s="74">
        <v>0</v>
      </c>
      <c r="U28" s="73">
        <v>-304</v>
      </c>
      <c r="V28" s="74">
        <v>0.1</v>
      </c>
      <c r="W28">
        <v>0</v>
      </c>
      <c r="X28">
        <v>-70</v>
      </c>
      <c r="Y28">
        <v>0</v>
      </c>
      <c r="Z28">
        <v>0</v>
      </c>
      <c r="AA28">
        <v>0.1</v>
      </c>
      <c r="AB28">
        <v>-234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0.39</v>
      </c>
      <c r="N29" s="73">
        <v>0</v>
      </c>
      <c r="O29" s="46">
        <v>-10</v>
      </c>
      <c r="P29" s="46">
        <v>-128</v>
      </c>
      <c r="Q29" s="46">
        <v>0</v>
      </c>
      <c r="R29" s="46">
        <v>0</v>
      </c>
      <c r="S29" s="74">
        <v>0</v>
      </c>
      <c r="U29" s="73">
        <v>-138</v>
      </c>
      <c r="V29" s="74">
        <v>0.39</v>
      </c>
      <c r="W29">
        <v>0</v>
      </c>
      <c r="X29">
        <v>-10</v>
      </c>
      <c r="Y29">
        <v>0</v>
      </c>
      <c r="Z29">
        <v>0</v>
      </c>
      <c r="AA29">
        <v>0.39</v>
      </c>
      <c r="AB29">
        <v>-128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11.07</v>
      </c>
      <c r="L30" s="46">
        <v>0</v>
      </c>
      <c r="M30" s="74">
        <v>0.11</v>
      </c>
      <c r="N30" s="73">
        <v>0</v>
      </c>
      <c r="O30" s="46">
        <v>-10</v>
      </c>
      <c r="P30" s="46">
        <v>-60</v>
      </c>
      <c r="Q30" s="46">
        <v>0</v>
      </c>
      <c r="R30" s="46">
        <v>0</v>
      </c>
      <c r="S30" s="74">
        <v>0</v>
      </c>
      <c r="U30" s="73">
        <v>-70</v>
      </c>
      <c r="V30" s="74">
        <v>11.18</v>
      </c>
      <c r="W30">
        <v>0</v>
      </c>
      <c r="X30">
        <v>-10</v>
      </c>
      <c r="Y30">
        <v>0</v>
      </c>
      <c r="Z30">
        <v>11.07</v>
      </c>
      <c r="AA30">
        <v>0.11</v>
      </c>
      <c r="AB30">
        <v>-60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5.29</v>
      </c>
      <c r="L31" s="46">
        <v>4.59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9.8800000000000008</v>
      </c>
      <c r="W31">
        <v>0</v>
      </c>
      <c r="X31">
        <v>0</v>
      </c>
      <c r="Y31">
        <v>4.59</v>
      </c>
      <c r="Z31">
        <v>5.29</v>
      </c>
      <c r="AA31">
        <v>0</v>
      </c>
      <c r="AB31">
        <v>0</v>
      </c>
    </row>
    <row r="32" spans="7:28">
      <c r="G32" t="s">
        <v>74</v>
      </c>
      <c r="H32" s="73">
        <v>44.4</v>
      </c>
      <c r="I32" s="46">
        <v>0</v>
      </c>
      <c r="J32" s="46">
        <v>0</v>
      </c>
      <c r="K32" s="46">
        <v>5.74</v>
      </c>
      <c r="L32" s="46">
        <v>3.88</v>
      </c>
      <c r="M32" s="74">
        <v>0.16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54.18</v>
      </c>
      <c r="W32">
        <v>44.4</v>
      </c>
      <c r="X32">
        <v>0</v>
      </c>
      <c r="Y32">
        <v>3.88</v>
      </c>
      <c r="Z32">
        <v>5.74</v>
      </c>
      <c r="AA32">
        <v>0.16</v>
      </c>
      <c r="AB32">
        <v>0</v>
      </c>
    </row>
    <row r="33" spans="7:28">
      <c r="G33" t="s">
        <v>75</v>
      </c>
      <c r="H33" s="73">
        <v>1.44</v>
      </c>
      <c r="I33" s="46">
        <v>11.92</v>
      </c>
      <c r="J33" s="46">
        <v>0.65</v>
      </c>
      <c r="K33" s="46">
        <v>3.24</v>
      </c>
      <c r="L33" s="46">
        <v>2.0099999999999998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19.260000000000002</v>
      </c>
      <c r="W33">
        <v>1.44</v>
      </c>
      <c r="X33">
        <v>11.92</v>
      </c>
      <c r="Y33">
        <v>2.0099999999999998</v>
      </c>
      <c r="Z33">
        <v>3.24</v>
      </c>
      <c r="AA33">
        <v>0</v>
      </c>
      <c r="AB33">
        <v>0.65</v>
      </c>
    </row>
    <row r="34" spans="7:28">
      <c r="G34" t="s">
        <v>76</v>
      </c>
      <c r="H34" s="73">
        <v>1.61</v>
      </c>
      <c r="I34" s="46">
        <v>7.38</v>
      </c>
      <c r="J34" s="46">
        <v>4.08</v>
      </c>
      <c r="K34" s="46">
        <v>2.1800000000000002</v>
      </c>
      <c r="L34" s="46">
        <v>1.22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16.47</v>
      </c>
      <c r="W34">
        <v>1.61</v>
      </c>
      <c r="X34">
        <v>7.38</v>
      </c>
      <c r="Y34">
        <v>1.22</v>
      </c>
      <c r="Z34">
        <v>2.1800000000000002</v>
      </c>
      <c r="AA34">
        <v>0</v>
      </c>
      <c r="AB34">
        <v>4.08</v>
      </c>
    </row>
    <row r="35" spans="7:28">
      <c r="G35" t="s">
        <v>77</v>
      </c>
      <c r="H35" s="73">
        <v>0.16</v>
      </c>
      <c r="I35" s="46">
        <v>0.65</v>
      </c>
      <c r="J35" s="46">
        <v>1.92</v>
      </c>
      <c r="K35" s="46">
        <v>0.72</v>
      </c>
      <c r="L35" s="46">
        <v>0.35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3.8</v>
      </c>
      <c r="W35">
        <v>0.16</v>
      </c>
      <c r="X35">
        <v>0.65</v>
      </c>
      <c r="Y35">
        <v>0.35</v>
      </c>
      <c r="Z35">
        <v>0.72</v>
      </c>
      <c r="AA35">
        <v>0</v>
      </c>
      <c r="AB35">
        <v>1.92</v>
      </c>
    </row>
    <row r="36" spans="7:28">
      <c r="G36" t="s">
        <v>78</v>
      </c>
      <c r="H36" s="73">
        <v>8.15</v>
      </c>
      <c r="I36" s="46">
        <v>4.34</v>
      </c>
      <c r="J36" s="46">
        <v>11.52</v>
      </c>
      <c r="K36" s="46">
        <v>3.75</v>
      </c>
      <c r="L36" s="46">
        <v>1.52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29.28</v>
      </c>
      <c r="W36">
        <v>8.15</v>
      </c>
      <c r="X36">
        <v>4.34</v>
      </c>
      <c r="Y36">
        <v>1.52</v>
      </c>
      <c r="Z36">
        <v>3.75</v>
      </c>
      <c r="AA36">
        <v>0</v>
      </c>
      <c r="AB36">
        <v>11.52</v>
      </c>
    </row>
    <row r="37" spans="7:28">
      <c r="G37" t="s">
        <v>79</v>
      </c>
      <c r="H37" s="73">
        <v>0</v>
      </c>
      <c r="I37" s="46">
        <v>9.81</v>
      </c>
      <c r="J37" s="46">
        <v>33.76</v>
      </c>
      <c r="K37" s="46">
        <v>11.43</v>
      </c>
      <c r="L37" s="46">
        <v>4.03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59.03</v>
      </c>
      <c r="W37">
        <v>0</v>
      </c>
      <c r="X37">
        <v>9.81</v>
      </c>
      <c r="Y37">
        <v>4.03</v>
      </c>
      <c r="Z37">
        <v>11.43</v>
      </c>
      <c r="AA37">
        <v>0</v>
      </c>
      <c r="AB37">
        <v>33.76</v>
      </c>
    </row>
    <row r="38" spans="7:28">
      <c r="G38" t="s">
        <v>80</v>
      </c>
      <c r="H38" s="73">
        <v>0</v>
      </c>
      <c r="I38" s="46">
        <v>6.58</v>
      </c>
      <c r="J38" s="46">
        <v>39.450000000000003</v>
      </c>
      <c r="K38" s="46">
        <v>16.73</v>
      </c>
      <c r="L38" s="46">
        <v>4.83</v>
      </c>
      <c r="M38" s="74">
        <v>0.28999999999999998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67.88</v>
      </c>
      <c r="W38">
        <v>0</v>
      </c>
      <c r="X38">
        <v>6.58</v>
      </c>
      <c r="Y38">
        <v>4.83</v>
      </c>
      <c r="Z38">
        <v>16.73</v>
      </c>
      <c r="AA38">
        <v>0.28999999999999998</v>
      </c>
      <c r="AB38">
        <v>39.450000000000003</v>
      </c>
    </row>
    <row r="39" spans="7:28">
      <c r="G39" t="s">
        <v>81</v>
      </c>
      <c r="H39" s="73">
        <v>0</v>
      </c>
      <c r="I39" s="46">
        <v>0</v>
      </c>
      <c r="J39" s="46">
        <v>87.23</v>
      </c>
      <c r="K39" s="46">
        <v>24.46</v>
      </c>
      <c r="L39" s="46">
        <v>6.5</v>
      </c>
      <c r="M39" s="74">
        <v>1.42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119.61</v>
      </c>
      <c r="W39">
        <v>0</v>
      </c>
      <c r="X39">
        <v>0</v>
      </c>
      <c r="Y39">
        <v>6.5</v>
      </c>
      <c r="Z39">
        <v>24.46</v>
      </c>
      <c r="AA39">
        <v>1.42</v>
      </c>
      <c r="AB39">
        <v>87.23</v>
      </c>
    </row>
    <row r="40" spans="7:28">
      <c r="G40" t="s">
        <v>82</v>
      </c>
      <c r="H40" s="73">
        <v>11.62</v>
      </c>
      <c r="I40" s="46">
        <v>3.65</v>
      </c>
      <c r="J40" s="46">
        <v>123.49</v>
      </c>
      <c r="K40" s="46">
        <v>24.14</v>
      </c>
      <c r="L40" s="46">
        <v>5.67</v>
      </c>
      <c r="M40" s="74">
        <v>0.22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168.79</v>
      </c>
      <c r="W40">
        <v>11.62</v>
      </c>
      <c r="X40">
        <v>3.65</v>
      </c>
      <c r="Y40">
        <v>5.67</v>
      </c>
      <c r="Z40">
        <v>24.14</v>
      </c>
      <c r="AA40">
        <v>0.22</v>
      </c>
      <c r="AB40">
        <v>123.49</v>
      </c>
    </row>
    <row r="41" spans="7:28">
      <c r="G41" t="s">
        <v>83</v>
      </c>
      <c r="H41" s="73">
        <v>45.9</v>
      </c>
      <c r="I41" s="46">
        <v>1.21</v>
      </c>
      <c r="J41" s="46">
        <v>171.45</v>
      </c>
      <c r="K41" s="46">
        <v>8.98</v>
      </c>
      <c r="L41" s="46">
        <v>2.09</v>
      </c>
      <c r="M41" s="74">
        <v>1.08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230.71</v>
      </c>
      <c r="W41">
        <v>45.9</v>
      </c>
      <c r="X41">
        <v>1.21</v>
      </c>
      <c r="Y41">
        <v>2.09</v>
      </c>
      <c r="Z41">
        <v>8.98</v>
      </c>
      <c r="AA41">
        <v>1.08</v>
      </c>
      <c r="AB41">
        <v>171.45</v>
      </c>
    </row>
    <row r="42" spans="7:28">
      <c r="G42" t="s">
        <v>84</v>
      </c>
      <c r="H42" s="73">
        <v>0</v>
      </c>
      <c r="I42" s="46">
        <v>0</v>
      </c>
      <c r="J42" s="46">
        <v>200.24</v>
      </c>
      <c r="K42" s="46">
        <v>0</v>
      </c>
      <c r="L42" s="46">
        <v>0</v>
      </c>
      <c r="M42" s="74">
        <v>2.91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203.15</v>
      </c>
      <c r="W42">
        <v>0</v>
      </c>
      <c r="X42">
        <v>0</v>
      </c>
      <c r="Y42">
        <v>0</v>
      </c>
      <c r="Z42">
        <v>0</v>
      </c>
      <c r="AA42">
        <v>2.91</v>
      </c>
      <c r="AB42">
        <v>200.24</v>
      </c>
    </row>
    <row r="43" spans="7:28">
      <c r="G43" t="s">
        <v>85</v>
      </c>
      <c r="H43" s="73">
        <v>0</v>
      </c>
      <c r="I43" s="46">
        <v>0</v>
      </c>
      <c r="J43" s="46">
        <v>226.23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226.23</v>
      </c>
      <c r="W43">
        <v>0</v>
      </c>
      <c r="X43">
        <v>0</v>
      </c>
      <c r="Y43">
        <v>0</v>
      </c>
      <c r="Z43">
        <v>0</v>
      </c>
      <c r="AA43">
        <v>0</v>
      </c>
      <c r="AB43">
        <v>226.23</v>
      </c>
    </row>
    <row r="44" spans="7:28">
      <c r="G44" t="s">
        <v>86</v>
      </c>
      <c r="H44" s="73">
        <v>0</v>
      </c>
      <c r="I44" s="46">
        <v>0</v>
      </c>
      <c r="J44" s="46">
        <v>210.79</v>
      </c>
      <c r="K44" s="46">
        <v>0</v>
      </c>
      <c r="L44" s="46">
        <v>0</v>
      </c>
      <c r="M44" s="74">
        <v>2.12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212.9</v>
      </c>
      <c r="W44">
        <v>0</v>
      </c>
      <c r="X44">
        <v>0</v>
      </c>
      <c r="Y44">
        <v>0</v>
      </c>
      <c r="Z44">
        <v>0</v>
      </c>
      <c r="AA44">
        <v>2.12</v>
      </c>
      <c r="AB44">
        <v>210.79</v>
      </c>
    </row>
    <row r="45" spans="7:28">
      <c r="G45" t="s">
        <v>87</v>
      </c>
      <c r="H45" s="73">
        <v>42.35</v>
      </c>
      <c r="I45" s="46">
        <v>0</v>
      </c>
      <c r="J45" s="46">
        <v>196.35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238.7</v>
      </c>
      <c r="W45">
        <v>42.35</v>
      </c>
      <c r="X45">
        <v>0</v>
      </c>
      <c r="Y45">
        <v>0</v>
      </c>
      <c r="Z45">
        <v>0</v>
      </c>
      <c r="AA45">
        <v>0</v>
      </c>
      <c r="AB45">
        <v>196.35</v>
      </c>
    </row>
    <row r="46" spans="7:28">
      <c r="G46" t="s">
        <v>88</v>
      </c>
      <c r="H46" s="73">
        <v>0</v>
      </c>
      <c r="I46" s="46">
        <v>0</v>
      </c>
      <c r="J46" s="46">
        <v>189.61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189.61</v>
      </c>
      <c r="W46">
        <v>0</v>
      </c>
      <c r="X46">
        <v>0</v>
      </c>
      <c r="Y46">
        <v>0</v>
      </c>
      <c r="Z46">
        <v>0</v>
      </c>
      <c r="AA46">
        <v>0</v>
      </c>
      <c r="AB46">
        <v>189.61</v>
      </c>
    </row>
    <row r="47" spans="7:28">
      <c r="G47" t="s">
        <v>89</v>
      </c>
      <c r="H47" s="73">
        <v>0</v>
      </c>
      <c r="I47" s="46">
        <v>0</v>
      </c>
      <c r="J47" s="46">
        <v>179.99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179.99</v>
      </c>
      <c r="W47">
        <v>0</v>
      </c>
      <c r="X47">
        <v>0</v>
      </c>
      <c r="Y47">
        <v>0</v>
      </c>
      <c r="Z47">
        <v>0</v>
      </c>
      <c r="AA47">
        <v>0</v>
      </c>
      <c r="AB47">
        <v>179.99</v>
      </c>
    </row>
    <row r="48" spans="7:28">
      <c r="G48" t="s">
        <v>90</v>
      </c>
      <c r="H48" s="73">
        <v>0</v>
      </c>
      <c r="I48" s="46">
        <v>0</v>
      </c>
      <c r="J48" s="46">
        <v>155.93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155.91999999999999</v>
      </c>
      <c r="W48">
        <v>0</v>
      </c>
      <c r="X48">
        <v>0</v>
      </c>
      <c r="Y48">
        <v>0</v>
      </c>
      <c r="Z48">
        <v>0</v>
      </c>
      <c r="AA48">
        <v>0</v>
      </c>
      <c r="AB48">
        <v>155.93</v>
      </c>
    </row>
    <row r="49" spans="7:28">
      <c r="G49" t="s">
        <v>91</v>
      </c>
      <c r="H49" s="73">
        <v>43.31</v>
      </c>
      <c r="I49" s="46">
        <v>0</v>
      </c>
      <c r="J49" s="46">
        <v>133.79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177.1</v>
      </c>
      <c r="W49">
        <v>43.31</v>
      </c>
      <c r="X49">
        <v>0</v>
      </c>
      <c r="Y49">
        <v>0</v>
      </c>
      <c r="Z49">
        <v>0</v>
      </c>
      <c r="AA49">
        <v>0</v>
      </c>
      <c r="AB49">
        <v>133.79</v>
      </c>
    </row>
    <row r="50" spans="7:28">
      <c r="G50" t="s">
        <v>92</v>
      </c>
      <c r="H50" s="73">
        <v>0</v>
      </c>
      <c r="I50" s="46">
        <v>0</v>
      </c>
      <c r="J50" s="46">
        <v>102.03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102.02</v>
      </c>
      <c r="W50">
        <v>0</v>
      </c>
      <c r="X50">
        <v>0</v>
      </c>
      <c r="Y50">
        <v>0</v>
      </c>
      <c r="Z50">
        <v>0</v>
      </c>
      <c r="AA50">
        <v>0</v>
      </c>
      <c r="AB50">
        <v>102.03</v>
      </c>
    </row>
    <row r="51" spans="7:28">
      <c r="G51" t="s">
        <v>93</v>
      </c>
      <c r="H51" s="73">
        <v>43.31</v>
      </c>
      <c r="I51" s="46">
        <v>0</v>
      </c>
      <c r="J51" s="46">
        <v>69.3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112.61</v>
      </c>
      <c r="W51">
        <v>43.31</v>
      </c>
      <c r="X51">
        <v>0</v>
      </c>
      <c r="Y51">
        <v>0</v>
      </c>
      <c r="Z51">
        <v>0</v>
      </c>
      <c r="AA51">
        <v>0</v>
      </c>
      <c r="AB51">
        <v>69.3</v>
      </c>
    </row>
    <row r="52" spans="7:28">
      <c r="G52" t="s">
        <v>94</v>
      </c>
      <c r="H52" s="73">
        <v>0</v>
      </c>
      <c r="I52" s="46">
        <v>0</v>
      </c>
      <c r="J52" s="46">
        <v>43.31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43.31</v>
      </c>
      <c r="W52">
        <v>0</v>
      </c>
      <c r="X52">
        <v>0</v>
      </c>
      <c r="Y52">
        <v>0</v>
      </c>
      <c r="Z52">
        <v>0</v>
      </c>
      <c r="AA52">
        <v>0</v>
      </c>
      <c r="AB52">
        <v>43.31</v>
      </c>
    </row>
    <row r="53" spans="7:28">
      <c r="G53" t="s">
        <v>95</v>
      </c>
      <c r="H53" s="73">
        <v>3.85</v>
      </c>
      <c r="I53" s="46">
        <v>0</v>
      </c>
      <c r="J53" s="46">
        <v>20.21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24.06</v>
      </c>
      <c r="W53">
        <v>3.85</v>
      </c>
      <c r="X53">
        <v>0</v>
      </c>
      <c r="Y53">
        <v>0</v>
      </c>
      <c r="Z53">
        <v>0</v>
      </c>
      <c r="AA53">
        <v>0</v>
      </c>
      <c r="AB53">
        <v>20.21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3.47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3.46</v>
      </c>
      <c r="W67">
        <v>0</v>
      </c>
      <c r="X67">
        <v>0</v>
      </c>
      <c r="Y67">
        <v>0</v>
      </c>
      <c r="Z67">
        <v>0</v>
      </c>
      <c r="AA67">
        <v>3.47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1.83</v>
      </c>
      <c r="N68" s="73">
        <v>0</v>
      </c>
      <c r="O68" s="46">
        <v>-60</v>
      </c>
      <c r="P68" s="46">
        <v>0</v>
      </c>
      <c r="Q68" s="46">
        <v>0</v>
      </c>
      <c r="R68" s="46">
        <v>0</v>
      </c>
      <c r="S68" s="74">
        <v>0</v>
      </c>
      <c r="U68" s="73">
        <v>-60</v>
      </c>
      <c r="V68" s="74">
        <v>1.83</v>
      </c>
      <c r="W68">
        <v>0</v>
      </c>
      <c r="X68">
        <v>-60</v>
      </c>
      <c r="Y68">
        <v>0</v>
      </c>
      <c r="Z68">
        <v>0</v>
      </c>
      <c r="AA68">
        <v>1.83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-30</v>
      </c>
      <c r="P69" s="46">
        <v>-86</v>
      </c>
      <c r="Q69" s="46">
        <v>0</v>
      </c>
      <c r="R69" s="46">
        <v>0</v>
      </c>
      <c r="S69" s="74">
        <v>0</v>
      </c>
      <c r="U69" s="73">
        <v>-116</v>
      </c>
      <c r="V69" s="74">
        <v>0</v>
      </c>
      <c r="W69">
        <v>0</v>
      </c>
      <c r="X69">
        <v>-30</v>
      </c>
      <c r="Y69">
        <v>0</v>
      </c>
      <c r="Z69">
        <v>0</v>
      </c>
      <c r="AA69">
        <v>0</v>
      </c>
      <c r="AB69">
        <v>-86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-54</v>
      </c>
      <c r="Q70" s="46">
        <v>0</v>
      </c>
      <c r="R70" s="46">
        <v>0</v>
      </c>
      <c r="S70" s="74">
        <v>0</v>
      </c>
      <c r="U70" s="73">
        <v>-54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-54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30.12</v>
      </c>
      <c r="L71" s="46">
        <v>0</v>
      </c>
      <c r="M71" s="74">
        <v>1.27</v>
      </c>
      <c r="N71" s="73">
        <v>0</v>
      </c>
      <c r="O71" s="46">
        <v>0</v>
      </c>
      <c r="P71" s="46">
        <v>-10</v>
      </c>
      <c r="Q71" s="46">
        <v>0</v>
      </c>
      <c r="R71" s="46">
        <v>0</v>
      </c>
      <c r="S71" s="74">
        <v>0</v>
      </c>
      <c r="U71" s="73">
        <v>-10</v>
      </c>
      <c r="V71" s="74">
        <v>31.39</v>
      </c>
      <c r="W71">
        <v>0</v>
      </c>
      <c r="X71">
        <v>0</v>
      </c>
      <c r="Y71">
        <v>0</v>
      </c>
      <c r="Z71">
        <v>30.12</v>
      </c>
      <c r="AA71">
        <v>1.27</v>
      </c>
      <c r="AB71">
        <v>-10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30.07</v>
      </c>
      <c r="L72" s="46">
        <v>0</v>
      </c>
      <c r="M72" s="74">
        <v>2.69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32.76</v>
      </c>
      <c r="W72">
        <v>0</v>
      </c>
      <c r="X72">
        <v>0</v>
      </c>
      <c r="Y72">
        <v>0</v>
      </c>
      <c r="Z72">
        <v>30.07</v>
      </c>
      <c r="AA72">
        <v>2.69</v>
      </c>
      <c r="AB72">
        <v>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24.01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24.01</v>
      </c>
      <c r="W73">
        <v>0</v>
      </c>
      <c r="X73">
        <v>0</v>
      </c>
      <c r="Y73">
        <v>0</v>
      </c>
      <c r="Z73">
        <v>24.01</v>
      </c>
      <c r="AA73">
        <v>0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27.17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27.17</v>
      </c>
      <c r="W74">
        <v>0</v>
      </c>
      <c r="X74">
        <v>0</v>
      </c>
      <c r="Y74">
        <v>0</v>
      </c>
      <c r="Z74">
        <v>27.17</v>
      </c>
      <c r="AA74">
        <v>0</v>
      </c>
      <c r="AB74">
        <v>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27.08</v>
      </c>
      <c r="L75" s="46">
        <v>7.01</v>
      </c>
      <c r="M75" s="74">
        <v>1.86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35.950000000000003</v>
      </c>
      <c r="W75">
        <v>0</v>
      </c>
      <c r="X75">
        <v>0</v>
      </c>
      <c r="Y75">
        <v>7.01</v>
      </c>
      <c r="Z75">
        <v>27.08</v>
      </c>
      <c r="AA75">
        <v>1.86</v>
      </c>
      <c r="AB75">
        <v>0</v>
      </c>
    </row>
    <row r="76" spans="7:28">
      <c r="G76" t="s">
        <v>118</v>
      </c>
      <c r="H76" s="73">
        <v>38.14</v>
      </c>
      <c r="I76" s="46">
        <v>14.93</v>
      </c>
      <c r="J76" s="46">
        <v>5.31</v>
      </c>
      <c r="K76" s="46">
        <v>27.84</v>
      </c>
      <c r="L76" s="46">
        <v>7.7</v>
      </c>
      <c r="M76" s="74">
        <v>1.86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95.78</v>
      </c>
      <c r="W76">
        <v>38.14</v>
      </c>
      <c r="X76">
        <v>14.93</v>
      </c>
      <c r="Y76">
        <v>7.7</v>
      </c>
      <c r="Z76">
        <v>27.84</v>
      </c>
      <c r="AA76">
        <v>1.86</v>
      </c>
      <c r="AB76">
        <v>5.31</v>
      </c>
    </row>
    <row r="77" spans="7:28">
      <c r="G77" t="s">
        <v>119</v>
      </c>
      <c r="H77" s="73">
        <v>30.71</v>
      </c>
      <c r="I77" s="46">
        <v>9.4700000000000006</v>
      </c>
      <c r="J77" s="46">
        <v>4.28</v>
      </c>
      <c r="K77" s="46">
        <v>20.07</v>
      </c>
      <c r="L77" s="46">
        <v>6.03</v>
      </c>
      <c r="M77" s="74">
        <v>1.2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71.760000000000005</v>
      </c>
      <c r="W77">
        <v>30.71</v>
      </c>
      <c r="X77">
        <v>9.4700000000000006</v>
      </c>
      <c r="Y77">
        <v>6.03</v>
      </c>
      <c r="Z77">
        <v>20.07</v>
      </c>
      <c r="AA77">
        <v>1.2</v>
      </c>
      <c r="AB77">
        <v>4.28</v>
      </c>
    </row>
    <row r="78" spans="7:28">
      <c r="G78" t="s">
        <v>120</v>
      </c>
      <c r="H78" s="73">
        <v>25.89</v>
      </c>
      <c r="I78" s="46">
        <v>12.24</v>
      </c>
      <c r="J78" s="46">
        <v>6.65</v>
      </c>
      <c r="K78" s="46">
        <v>18.059999999999999</v>
      </c>
      <c r="L78" s="46">
        <v>5.42</v>
      </c>
      <c r="M78" s="74">
        <v>0.53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68.790000000000006</v>
      </c>
      <c r="W78">
        <v>25.89</v>
      </c>
      <c r="X78">
        <v>12.24</v>
      </c>
      <c r="Y78">
        <v>5.42</v>
      </c>
      <c r="Z78">
        <v>18.059999999999999</v>
      </c>
      <c r="AA78">
        <v>0.53</v>
      </c>
      <c r="AB78">
        <v>6.65</v>
      </c>
    </row>
    <row r="79" spans="7:28">
      <c r="G79" t="s">
        <v>121</v>
      </c>
      <c r="H79" s="73">
        <v>0</v>
      </c>
      <c r="I79" s="46">
        <v>21.87</v>
      </c>
      <c r="J79" s="46">
        <v>28.25</v>
      </c>
      <c r="K79" s="46">
        <v>17.41</v>
      </c>
      <c r="L79" s="46">
        <v>5.44</v>
      </c>
      <c r="M79" s="74">
        <v>0.89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73.86</v>
      </c>
      <c r="W79">
        <v>0</v>
      </c>
      <c r="X79">
        <v>21.87</v>
      </c>
      <c r="Y79">
        <v>5.44</v>
      </c>
      <c r="Z79">
        <v>17.41</v>
      </c>
      <c r="AA79">
        <v>0.89</v>
      </c>
      <c r="AB79">
        <v>28.25</v>
      </c>
    </row>
    <row r="80" spans="7:28">
      <c r="G80" t="s">
        <v>122</v>
      </c>
      <c r="H80" s="73">
        <v>16.559999999999999</v>
      </c>
      <c r="I80" s="46">
        <v>29.91</v>
      </c>
      <c r="J80" s="46">
        <v>32.08</v>
      </c>
      <c r="K80" s="46">
        <v>17.309999999999999</v>
      </c>
      <c r="L80" s="46">
        <v>5.75</v>
      </c>
      <c r="M80" s="74">
        <v>0.86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102.47</v>
      </c>
      <c r="W80">
        <v>16.559999999999999</v>
      </c>
      <c r="X80">
        <v>29.91</v>
      </c>
      <c r="Y80">
        <v>5.75</v>
      </c>
      <c r="Z80">
        <v>17.309999999999999</v>
      </c>
      <c r="AA80">
        <v>0.86</v>
      </c>
      <c r="AB80">
        <v>32.08</v>
      </c>
    </row>
    <row r="81" spans="7:28">
      <c r="G81" t="s">
        <v>123</v>
      </c>
      <c r="H81" s="73">
        <v>47.6</v>
      </c>
      <c r="I81" s="46">
        <v>21.87</v>
      </c>
      <c r="J81" s="46">
        <v>34.880000000000003</v>
      </c>
      <c r="K81" s="46">
        <v>19.649999999999999</v>
      </c>
      <c r="L81" s="46">
        <v>6.98</v>
      </c>
      <c r="M81" s="74">
        <v>1.0900000000000001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132.07</v>
      </c>
      <c r="W81">
        <v>47.6</v>
      </c>
      <c r="X81">
        <v>21.87</v>
      </c>
      <c r="Y81">
        <v>6.98</v>
      </c>
      <c r="Z81">
        <v>19.649999999999999</v>
      </c>
      <c r="AA81">
        <v>1.0900000000000001</v>
      </c>
      <c r="AB81">
        <v>34.880000000000003</v>
      </c>
    </row>
    <row r="82" spans="7:28">
      <c r="G82" t="s">
        <v>124</v>
      </c>
      <c r="H82" s="73">
        <v>61.82</v>
      </c>
      <c r="I82" s="46">
        <v>10.91</v>
      </c>
      <c r="J82" s="46">
        <v>16.36</v>
      </c>
      <c r="K82" s="46">
        <v>19.21</v>
      </c>
      <c r="L82" s="46">
        <v>6.97</v>
      </c>
      <c r="M82" s="74">
        <v>1.69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116.96</v>
      </c>
      <c r="W82">
        <v>61.82</v>
      </c>
      <c r="X82">
        <v>10.91</v>
      </c>
      <c r="Y82">
        <v>6.97</v>
      </c>
      <c r="Z82">
        <v>19.21</v>
      </c>
      <c r="AA82">
        <v>1.69</v>
      </c>
      <c r="AB82">
        <v>16.36</v>
      </c>
    </row>
    <row r="83" spans="7:28">
      <c r="G83" t="s">
        <v>125</v>
      </c>
      <c r="H83" s="73">
        <v>61.6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61.6</v>
      </c>
      <c r="W83">
        <v>61.6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7:28">
      <c r="G84" t="s">
        <v>126</v>
      </c>
      <c r="H84" s="73">
        <v>3.85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3.85</v>
      </c>
      <c r="W84">
        <v>3.85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7:28">
      <c r="G85" t="s">
        <v>127</v>
      </c>
      <c r="H85" s="73">
        <v>55.82</v>
      </c>
      <c r="I85" s="46">
        <v>0</v>
      </c>
      <c r="J85" s="46">
        <v>0</v>
      </c>
      <c r="K85" s="46">
        <v>0</v>
      </c>
      <c r="L85" s="46">
        <v>0</v>
      </c>
      <c r="M85" s="74">
        <v>3.44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59.26</v>
      </c>
      <c r="W85">
        <v>55.82</v>
      </c>
      <c r="X85">
        <v>0</v>
      </c>
      <c r="Y85">
        <v>0</v>
      </c>
      <c r="Z85">
        <v>0</v>
      </c>
      <c r="AA85">
        <v>3.44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2.79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2.79</v>
      </c>
      <c r="W86">
        <v>0</v>
      </c>
      <c r="X86">
        <v>0</v>
      </c>
      <c r="Y86">
        <v>0</v>
      </c>
      <c r="Z86">
        <v>0</v>
      </c>
      <c r="AA86">
        <v>2.79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1.83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1.83</v>
      </c>
      <c r="W87">
        <v>0</v>
      </c>
      <c r="X87">
        <v>0</v>
      </c>
      <c r="Y87">
        <v>0</v>
      </c>
      <c r="Z87">
        <v>0</v>
      </c>
      <c r="AA87">
        <v>1.83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4.8099999999999996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4.8099999999999996</v>
      </c>
      <c r="W88">
        <v>0</v>
      </c>
      <c r="X88">
        <v>0</v>
      </c>
      <c r="Y88">
        <v>0</v>
      </c>
      <c r="Z88">
        <v>0</v>
      </c>
      <c r="AA88">
        <v>4.8099999999999996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2.6</v>
      </c>
      <c r="W89">
        <v>0</v>
      </c>
      <c r="X89">
        <v>0</v>
      </c>
      <c r="Y89">
        <v>0</v>
      </c>
      <c r="Z89">
        <v>0</v>
      </c>
      <c r="AA89">
        <v>2.6</v>
      </c>
      <c r="AB89">
        <v>0</v>
      </c>
    </row>
    <row r="90" spans="7:28">
      <c r="G90" t="s">
        <v>132</v>
      </c>
      <c r="H90" s="73">
        <v>38.5</v>
      </c>
      <c r="I90" s="46">
        <v>0</v>
      </c>
      <c r="J90" s="46">
        <v>0</v>
      </c>
      <c r="K90" s="46">
        <v>0</v>
      </c>
      <c r="L90" s="46">
        <v>0</v>
      </c>
      <c r="M90" s="74">
        <v>0.96</v>
      </c>
      <c r="N90" s="73">
        <v>0</v>
      </c>
      <c r="O90" s="46">
        <v>0</v>
      </c>
      <c r="P90" s="46">
        <v>-90.21</v>
      </c>
      <c r="Q90" s="46">
        <v>0</v>
      </c>
      <c r="R90" s="46">
        <v>0</v>
      </c>
      <c r="S90" s="74">
        <v>0</v>
      </c>
      <c r="U90" s="73">
        <v>-90.21</v>
      </c>
      <c r="V90" s="74">
        <v>39.46</v>
      </c>
      <c r="W90">
        <v>38.5</v>
      </c>
      <c r="X90">
        <v>0</v>
      </c>
      <c r="Y90">
        <v>0</v>
      </c>
      <c r="Z90">
        <v>0</v>
      </c>
      <c r="AA90">
        <v>0.96</v>
      </c>
      <c r="AB90">
        <v>-90.21</v>
      </c>
    </row>
    <row r="91" spans="7:28">
      <c r="G91" t="s">
        <v>133</v>
      </c>
      <c r="H91" s="73">
        <v>169.4</v>
      </c>
      <c r="I91" s="46">
        <v>0</v>
      </c>
      <c r="J91" s="46">
        <v>0</v>
      </c>
      <c r="K91" s="46">
        <v>0</v>
      </c>
      <c r="L91" s="46">
        <v>0</v>
      </c>
      <c r="M91" s="74">
        <v>1.25</v>
      </c>
      <c r="N91" s="73">
        <v>0</v>
      </c>
      <c r="O91" s="46">
        <v>-15</v>
      </c>
      <c r="P91" s="46">
        <v>0</v>
      </c>
      <c r="Q91" s="46">
        <v>0</v>
      </c>
      <c r="R91" s="46">
        <v>0</v>
      </c>
      <c r="S91" s="74">
        <v>0</v>
      </c>
      <c r="U91" s="73">
        <v>-15</v>
      </c>
      <c r="V91" s="74">
        <v>170.65</v>
      </c>
      <c r="W91">
        <v>169.4</v>
      </c>
      <c r="X91">
        <v>-15</v>
      </c>
      <c r="Y91">
        <v>0</v>
      </c>
      <c r="Z91">
        <v>0</v>
      </c>
      <c r="AA91">
        <v>1.25</v>
      </c>
      <c r="AB91">
        <v>0</v>
      </c>
    </row>
    <row r="92" spans="7:28">
      <c r="G92" t="s">
        <v>134</v>
      </c>
      <c r="H92" s="73">
        <v>122.24</v>
      </c>
      <c r="I92" s="46">
        <v>0</v>
      </c>
      <c r="J92" s="46">
        <v>0</v>
      </c>
      <c r="K92" s="46">
        <v>0</v>
      </c>
      <c r="L92" s="46">
        <v>0</v>
      </c>
      <c r="M92" s="74">
        <v>2.79</v>
      </c>
      <c r="N92" s="73">
        <v>0</v>
      </c>
      <c r="O92" s="46">
        <v>-40</v>
      </c>
      <c r="P92" s="46">
        <v>0</v>
      </c>
      <c r="Q92" s="46">
        <v>0</v>
      </c>
      <c r="R92" s="46">
        <v>0</v>
      </c>
      <c r="S92" s="74">
        <v>0</v>
      </c>
      <c r="U92" s="73">
        <v>-40</v>
      </c>
      <c r="V92" s="74">
        <v>125.03</v>
      </c>
      <c r="W92">
        <v>122.24</v>
      </c>
      <c r="X92">
        <v>-40</v>
      </c>
      <c r="Y92">
        <v>0</v>
      </c>
      <c r="Z92">
        <v>0</v>
      </c>
      <c r="AA92">
        <v>2.79</v>
      </c>
      <c r="AB92">
        <v>0</v>
      </c>
    </row>
    <row r="93" spans="7:28">
      <c r="G93" t="s">
        <v>135</v>
      </c>
      <c r="H93" s="73">
        <v>52.94</v>
      </c>
      <c r="I93" s="46">
        <v>0</v>
      </c>
      <c r="J93" s="46">
        <v>0</v>
      </c>
      <c r="K93" s="46">
        <v>0</v>
      </c>
      <c r="L93" s="46">
        <v>0</v>
      </c>
      <c r="M93" s="74">
        <v>0.57999999999999996</v>
      </c>
      <c r="N93" s="73">
        <v>0</v>
      </c>
      <c r="O93" s="46">
        <v>-50</v>
      </c>
      <c r="P93" s="46">
        <v>0</v>
      </c>
      <c r="Q93" s="46">
        <v>0</v>
      </c>
      <c r="R93" s="46">
        <v>0</v>
      </c>
      <c r="S93" s="74">
        <v>0</v>
      </c>
      <c r="U93" s="73">
        <v>-50</v>
      </c>
      <c r="V93" s="74">
        <v>53.52</v>
      </c>
      <c r="W93">
        <v>52.94</v>
      </c>
      <c r="X93">
        <v>-50</v>
      </c>
      <c r="Y93">
        <v>0</v>
      </c>
      <c r="Z93">
        <v>0</v>
      </c>
      <c r="AA93">
        <v>0.57999999999999996</v>
      </c>
      <c r="AB93">
        <v>0</v>
      </c>
    </row>
    <row r="94" spans="7:28">
      <c r="G94" t="s">
        <v>136</v>
      </c>
      <c r="H94" s="73">
        <v>6.74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-80</v>
      </c>
      <c r="P94" s="46">
        <v>-4</v>
      </c>
      <c r="Q94" s="46">
        <v>0</v>
      </c>
      <c r="R94" s="46">
        <v>0</v>
      </c>
      <c r="S94" s="74">
        <v>0</v>
      </c>
      <c r="U94" s="73">
        <v>-84</v>
      </c>
      <c r="V94" s="74">
        <v>6.74</v>
      </c>
      <c r="W94">
        <v>6.74</v>
      </c>
      <c r="X94">
        <v>-80</v>
      </c>
      <c r="Y94">
        <v>0</v>
      </c>
      <c r="Z94">
        <v>0</v>
      </c>
      <c r="AA94">
        <v>0</v>
      </c>
      <c r="AB94">
        <v>-4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-63</v>
      </c>
      <c r="P95" s="46">
        <v>-4</v>
      </c>
      <c r="Q95" s="46">
        <v>0</v>
      </c>
      <c r="R95" s="46">
        <v>0</v>
      </c>
      <c r="S95" s="74">
        <v>0</v>
      </c>
      <c r="U95" s="73">
        <v>-67</v>
      </c>
      <c r="V95" s="74">
        <v>0</v>
      </c>
      <c r="W95">
        <v>0</v>
      </c>
      <c r="X95">
        <v>-63</v>
      </c>
      <c r="Y95">
        <v>0</v>
      </c>
      <c r="Z95">
        <v>0</v>
      </c>
      <c r="AA95">
        <v>0</v>
      </c>
      <c r="AB95">
        <v>-4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-88</v>
      </c>
      <c r="P96" s="46">
        <v>-32</v>
      </c>
      <c r="Q96" s="46">
        <v>0</v>
      </c>
      <c r="R96" s="46">
        <v>0</v>
      </c>
      <c r="S96" s="74">
        <v>0</v>
      </c>
      <c r="U96" s="73">
        <v>-120</v>
      </c>
      <c r="V96" s="74">
        <v>0</v>
      </c>
      <c r="W96">
        <v>0</v>
      </c>
      <c r="X96">
        <v>-88</v>
      </c>
      <c r="Y96">
        <v>0</v>
      </c>
      <c r="Z96">
        <v>0</v>
      </c>
      <c r="AA96">
        <v>0</v>
      </c>
      <c r="AB96">
        <v>-32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0.39</v>
      </c>
      <c r="N97" s="73">
        <v>0</v>
      </c>
      <c r="O97" s="46">
        <v>-108</v>
      </c>
      <c r="P97" s="46">
        <v>-74</v>
      </c>
      <c r="Q97" s="46">
        <v>0</v>
      </c>
      <c r="R97" s="46">
        <v>0</v>
      </c>
      <c r="S97" s="74">
        <v>0</v>
      </c>
      <c r="U97" s="73">
        <v>-182</v>
      </c>
      <c r="V97" s="74">
        <v>0.38</v>
      </c>
      <c r="W97">
        <v>0</v>
      </c>
      <c r="X97">
        <v>-108</v>
      </c>
      <c r="Y97">
        <v>0</v>
      </c>
      <c r="Z97">
        <v>0</v>
      </c>
      <c r="AA97">
        <v>0.39</v>
      </c>
      <c r="AB97">
        <v>-74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-133</v>
      </c>
      <c r="P98" s="46">
        <v>-101</v>
      </c>
      <c r="Q98" s="46">
        <v>0</v>
      </c>
      <c r="R98" s="46">
        <v>0</v>
      </c>
      <c r="S98" s="74">
        <v>0</v>
      </c>
      <c r="U98" s="73">
        <v>-234</v>
      </c>
      <c r="V98" s="74">
        <v>0</v>
      </c>
      <c r="W98">
        <v>0</v>
      </c>
      <c r="X98">
        <v>-133</v>
      </c>
      <c r="Y98">
        <v>0</v>
      </c>
      <c r="Z98">
        <v>0</v>
      </c>
      <c r="AA98">
        <v>0</v>
      </c>
      <c r="AB98">
        <v>-101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0.24447750000000001</v>
      </c>
      <c r="I99" s="69">
        <f t="shared" ref="I99:BQ99" si="1">SUM(I3:I98)/4000</f>
        <v>4.1685E-2</v>
      </c>
      <c r="J99" s="69">
        <f t="shared" si="1"/>
        <v>0.58228500000000016</v>
      </c>
      <c r="K99" s="69">
        <f t="shared" si="1"/>
        <v>9.8932499999999993E-2</v>
      </c>
      <c r="L99" s="69">
        <f t="shared" si="1"/>
        <v>2.1997500000000003E-2</v>
      </c>
      <c r="M99" s="69">
        <f t="shared" si="1"/>
        <v>1.3332500000000001E-2</v>
      </c>
      <c r="N99" s="68">
        <f t="shared" si="1"/>
        <v>-0.54400000000000004</v>
      </c>
      <c r="O99" s="69">
        <f t="shared" si="1"/>
        <v>-1.7800250000000002</v>
      </c>
      <c r="P99" s="69">
        <f t="shared" si="1"/>
        <v>-0.77630250000000001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-3.1003274999999997</v>
      </c>
      <c r="V99" s="70">
        <f t="shared" si="1"/>
        <v>1.0026975</v>
      </c>
      <c r="W99">
        <f t="shared" si="1"/>
        <v>-0.29952250000000002</v>
      </c>
      <c r="X99">
        <f t="shared" si="1"/>
        <v>-1.7383400000000002</v>
      </c>
      <c r="Y99">
        <f t="shared" si="1"/>
        <v>2.1997500000000003E-2</v>
      </c>
      <c r="Z99">
        <f t="shared" si="1"/>
        <v>9.8932499999999993E-2</v>
      </c>
      <c r="AA99">
        <f t="shared" si="1"/>
        <v>1.3332500000000001E-2</v>
      </c>
      <c r="AB99">
        <f t="shared" si="1"/>
        <v>-0.19401750000000015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145</v>
      </c>
      <c r="Y1" t="s">
        <v>533</v>
      </c>
      <c r="Z1" t="s">
        <v>535</v>
      </c>
      <c r="AA1" t="s">
        <v>145</v>
      </c>
      <c r="AB1" t="s">
        <v>145</v>
      </c>
      <c r="AC1" t="s">
        <v>145</v>
      </c>
      <c r="AD1" t="s">
        <v>146</v>
      </c>
      <c r="AE1" t="s">
        <v>544</v>
      </c>
      <c r="AF1" t="s">
        <v>546</v>
      </c>
      <c r="AG1" t="s">
        <v>145</v>
      </c>
      <c r="AH1" t="s">
        <v>146</v>
      </c>
      <c r="AI1" t="s">
        <v>551</v>
      </c>
      <c r="AJ1" t="s">
        <v>553</v>
      </c>
      <c r="AK1" t="s">
        <v>145</v>
      </c>
      <c r="AL1" t="s">
        <v>556</v>
      </c>
      <c r="AM1" t="s">
        <v>558</v>
      </c>
      <c r="AN1" t="s">
        <v>146</v>
      </c>
      <c r="AO1" t="s">
        <v>561</v>
      </c>
      <c r="AP1" t="s">
        <v>146</v>
      </c>
      <c r="AQ1" t="s">
        <v>145</v>
      </c>
      <c r="AR1" t="s">
        <v>566</v>
      </c>
      <c r="AS1" t="s">
        <v>568</v>
      </c>
      <c r="AT1" t="s">
        <v>570</v>
      </c>
      <c r="AU1" t="s">
        <v>572</v>
      </c>
      <c r="AV1" t="s">
        <v>574</v>
      </c>
      <c r="AW1" t="s">
        <v>574</v>
      </c>
    </row>
    <row r="2" spans="1:4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45329</v>
      </c>
      <c r="W2" s="28" t="s">
        <v>369</v>
      </c>
      <c r="X2" t="s">
        <v>531</v>
      </c>
      <c r="Y2" t="s">
        <v>358</v>
      </c>
      <c r="Z2" t="s">
        <v>369</v>
      </c>
      <c r="AA2" t="s">
        <v>537</v>
      </c>
      <c r="AB2" t="s">
        <v>537</v>
      </c>
      <c r="AC2" t="s">
        <v>540</v>
      </c>
      <c r="AD2" t="s">
        <v>542</v>
      </c>
      <c r="AE2" t="s">
        <v>148</v>
      </c>
      <c r="AF2" t="s">
        <v>145</v>
      </c>
      <c r="AG2" t="s">
        <v>531</v>
      </c>
      <c r="AH2" t="s">
        <v>549</v>
      </c>
      <c r="AI2" t="s">
        <v>148</v>
      </c>
      <c r="AJ2" t="s">
        <v>148</v>
      </c>
      <c r="AK2" t="s">
        <v>531</v>
      </c>
      <c r="AL2" t="s">
        <v>148</v>
      </c>
      <c r="AM2" t="s">
        <v>149</v>
      </c>
      <c r="AN2" t="s">
        <v>531</v>
      </c>
      <c r="AO2" t="s">
        <v>145</v>
      </c>
      <c r="AP2" t="s">
        <v>563</v>
      </c>
      <c r="AQ2" t="s">
        <v>531</v>
      </c>
      <c r="AR2" t="s">
        <v>148</v>
      </c>
      <c r="AS2" t="s">
        <v>148</v>
      </c>
      <c r="AT2" t="s">
        <v>148</v>
      </c>
      <c r="AU2" t="s">
        <v>145</v>
      </c>
      <c r="AV2" t="s">
        <v>148</v>
      </c>
      <c r="AW2" t="s">
        <v>148</v>
      </c>
    </row>
    <row r="3" spans="1:4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1.47</v>
      </c>
      <c r="K3" s="53">
        <v>62.09</v>
      </c>
      <c r="L3" s="53">
        <v>7.7</v>
      </c>
      <c r="M3" s="72">
        <v>0</v>
      </c>
      <c r="N3" s="71">
        <v>203.17</v>
      </c>
      <c r="O3" s="53">
        <v>128.4</v>
      </c>
      <c r="P3" s="53">
        <v>0</v>
      </c>
      <c r="Q3" s="53">
        <v>0</v>
      </c>
      <c r="R3" s="53">
        <v>0</v>
      </c>
      <c r="S3" s="72">
        <v>0</v>
      </c>
      <c r="W3">
        <v>7.7</v>
      </c>
      <c r="X3">
        <v>0</v>
      </c>
      <c r="Y3">
        <v>0.38</v>
      </c>
      <c r="Z3">
        <v>0</v>
      </c>
      <c r="AA3">
        <v>0</v>
      </c>
      <c r="AB3">
        <v>0</v>
      </c>
      <c r="AC3">
        <v>25</v>
      </c>
      <c r="AD3">
        <v>20</v>
      </c>
      <c r="AE3">
        <v>4.8099999999999996</v>
      </c>
      <c r="AF3">
        <v>0</v>
      </c>
      <c r="AG3">
        <v>19.690000000000001</v>
      </c>
      <c r="AH3">
        <v>100</v>
      </c>
      <c r="AI3">
        <v>6.74</v>
      </c>
      <c r="AJ3">
        <v>5.78</v>
      </c>
      <c r="AK3">
        <v>0</v>
      </c>
      <c r="AL3">
        <v>8.18</v>
      </c>
      <c r="AM3">
        <v>1.47</v>
      </c>
      <c r="AN3">
        <v>8.4</v>
      </c>
      <c r="AO3">
        <v>0</v>
      </c>
      <c r="AP3">
        <v>0</v>
      </c>
      <c r="AQ3">
        <v>158.47999999999999</v>
      </c>
      <c r="AR3">
        <v>18.29</v>
      </c>
      <c r="AS3">
        <v>6.74</v>
      </c>
      <c r="AT3">
        <v>11.55</v>
      </c>
      <c r="AU3">
        <v>0</v>
      </c>
      <c r="AV3">
        <v>0</v>
      </c>
      <c r="AW3">
        <v>0</v>
      </c>
    </row>
    <row r="4" spans="1:49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1.47</v>
      </c>
      <c r="K4" s="46">
        <v>62.09</v>
      </c>
      <c r="L4" s="46">
        <v>7.7</v>
      </c>
      <c r="M4" s="74">
        <v>0</v>
      </c>
      <c r="N4" s="73">
        <v>203.17</v>
      </c>
      <c r="O4" s="46">
        <v>128.4</v>
      </c>
      <c r="P4" s="46">
        <v>0</v>
      </c>
      <c r="Q4" s="46">
        <v>0</v>
      </c>
      <c r="R4" s="46">
        <v>0</v>
      </c>
      <c r="S4" s="74">
        <v>0</v>
      </c>
      <c r="W4">
        <v>7.7</v>
      </c>
      <c r="X4">
        <v>0</v>
      </c>
      <c r="Y4">
        <v>0.38</v>
      </c>
      <c r="Z4">
        <v>0</v>
      </c>
      <c r="AA4">
        <v>0</v>
      </c>
      <c r="AB4">
        <v>0</v>
      </c>
      <c r="AC4">
        <v>25</v>
      </c>
      <c r="AD4">
        <v>20</v>
      </c>
      <c r="AE4">
        <v>4.8099999999999996</v>
      </c>
      <c r="AF4">
        <v>0</v>
      </c>
      <c r="AG4">
        <v>19.690000000000001</v>
      </c>
      <c r="AH4">
        <v>100</v>
      </c>
      <c r="AI4">
        <v>6.74</v>
      </c>
      <c r="AJ4">
        <v>5.78</v>
      </c>
      <c r="AK4">
        <v>0</v>
      </c>
      <c r="AL4">
        <v>8.18</v>
      </c>
      <c r="AM4">
        <v>1.47</v>
      </c>
      <c r="AN4">
        <v>8.4</v>
      </c>
      <c r="AO4">
        <v>0</v>
      </c>
      <c r="AP4">
        <v>0</v>
      </c>
      <c r="AQ4">
        <v>158.47999999999999</v>
      </c>
      <c r="AR4">
        <v>18.29</v>
      </c>
      <c r="AS4">
        <v>6.74</v>
      </c>
      <c r="AT4">
        <v>11.55</v>
      </c>
      <c r="AU4">
        <v>0</v>
      </c>
      <c r="AV4">
        <v>0</v>
      </c>
      <c r="AW4">
        <v>0</v>
      </c>
    </row>
    <row r="5" spans="1:49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1.47</v>
      </c>
      <c r="K5" s="46">
        <v>62.09</v>
      </c>
      <c r="L5" s="46">
        <v>7.7</v>
      </c>
      <c r="M5" s="74">
        <v>0</v>
      </c>
      <c r="N5" s="73">
        <v>203.17</v>
      </c>
      <c r="O5" s="46">
        <v>128.4</v>
      </c>
      <c r="P5" s="46">
        <v>0</v>
      </c>
      <c r="Q5" s="46">
        <v>0</v>
      </c>
      <c r="R5" s="46">
        <v>0</v>
      </c>
      <c r="S5" s="74">
        <v>0</v>
      </c>
      <c r="W5">
        <v>7.7</v>
      </c>
      <c r="X5">
        <v>0</v>
      </c>
      <c r="Y5">
        <v>0.38</v>
      </c>
      <c r="Z5">
        <v>0</v>
      </c>
      <c r="AA5">
        <v>0</v>
      </c>
      <c r="AB5">
        <v>0</v>
      </c>
      <c r="AC5">
        <v>25</v>
      </c>
      <c r="AD5">
        <v>20</v>
      </c>
      <c r="AE5">
        <v>4.8099999999999996</v>
      </c>
      <c r="AF5">
        <v>0</v>
      </c>
      <c r="AG5">
        <v>19.690000000000001</v>
      </c>
      <c r="AH5">
        <v>100</v>
      </c>
      <c r="AI5">
        <v>6.74</v>
      </c>
      <c r="AJ5">
        <v>5.78</v>
      </c>
      <c r="AK5">
        <v>0</v>
      </c>
      <c r="AL5">
        <v>8.18</v>
      </c>
      <c r="AM5">
        <v>1.47</v>
      </c>
      <c r="AN5">
        <v>8.4</v>
      </c>
      <c r="AO5">
        <v>0</v>
      </c>
      <c r="AP5">
        <v>0</v>
      </c>
      <c r="AQ5">
        <v>158.47999999999999</v>
      </c>
      <c r="AR5">
        <v>18.29</v>
      </c>
      <c r="AS5">
        <v>6.74</v>
      </c>
      <c r="AT5">
        <v>11.55</v>
      </c>
      <c r="AU5">
        <v>0</v>
      </c>
      <c r="AV5">
        <v>0</v>
      </c>
      <c r="AW5">
        <v>0</v>
      </c>
    </row>
    <row r="6" spans="1:49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1.47</v>
      </c>
      <c r="K6" s="46">
        <v>62.09</v>
      </c>
      <c r="L6" s="46">
        <v>7.7</v>
      </c>
      <c r="M6" s="74">
        <v>0</v>
      </c>
      <c r="N6" s="73">
        <v>203.17</v>
      </c>
      <c r="O6" s="46">
        <v>128.4</v>
      </c>
      <c r="P6" s="46">
        <v>0</v>
      </c>
      <c r="Q6" s="46">
        <v>0</v>
      </c>
      <c r="R6" s="46">
        <v>0</v>
      </c>
      <c r="S6" s="74">
        <v>0</v>
      </c>
      <c r="W6">
        <v>7.7</v>
      </c>
      <c r="X6">
        <v>0</v>
      </c>
      <c r="Y6">
        <v>0.38</v>
      </c>
      <c r="Z6">
        <v>0</v>
      </c>
      <c r="AA6">
        <v>0</v>
      </c>
      <c r="AB6">
        <v>0</v>
      </c>
      <c r="AC6">
        <v>25</v>
      </c>
      <c r="AD6">
        <v>20</v>
      </c>
      <c r="AE6">
        <v>4.8099999999999996</v>
      </c>
      <c r="AF6">
        <v>0</v>
      </c>
      <c r="AG6">
        <v>19.690000000000001</v>
      </c>
      <c r="AH6">
        <v>100</v>
      </c>
      <c r="AI6">
        <v>6.74</v>
      </c>
      <c r="AJ6">
        <v>5.78</v>
      </c>
      <c r="AK6">
        <v>0</v>
      </c>
      <c r="AL6">
        <v>8.18</v>
      </c>
      <c r="AM6">
        <v>1.47</v>
      </c>
      <c r="AN6">
        <v>8.4</v>
      </c>
      <c r="AO6">
        <v>0</v>
      </c>
      <c r="AP6">
        <v>0</v>
      </c>
      <c r="AQ6">
        <v>158.47999999999999</v>
      </c>
      <c r="AR6">
        <v>18.29</v>
      </c>
      <c r="AS6">
        <v>6.74</v>
      </c>
      <c r="AT6">
        <v>11.55</v>
      </c>
      <c r="AU6">
        <v>0</v>
      </c>
      <c r="AV6">
        <v>0</v>
      </c>
      <c r="AW6">
        <v>0</v>
      </c>
    </row>
    <row r="7" spans="1:49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1.47</v>
      </c>
      <c r="K7" s="46">
        <v>62.09</v>
      </c>
      <c r="L7" s="46">
        <v>7.7</v>
      </c>
      <c r="M7" s="74">
        <v>0</v>
      </c>
      <c r="N7" s="73">
        <v>203.17</v>
      </c>
      <c r="O7" s="46">
        <v>128.4</v>
      </c>
      <c r="P7" s="46">
        <v>0</v>
      </c>
      <c r="Q7" s="46">
        <v>0</v>
      </c>
      <c r="R7" s="46">
        <v>0</v>
      </c>
      <c r="S7" s="74">
        <v>0</v>
      </c>
      <c r="W7">
        <v>7.7</v>
      </c>
      <c r="X7">
        <v>0</v>
      </c>
      <c r="Y7">
        <v>0.38</v>
      </c>
      <c r="Z7">
        <v>0</v>
      </c>
      <c r="AA7">
        <v>0</v>
      </c>
      <c r="AB7">
        <v>0</v>
      </c>
      <c r="AC7">
        <v>25</v>
      </c>
      <c r="AD7">
        <v>20</v>
      </c>
      <c r="AE7">
        <v>4.8099999999999996</v>
      </c>
      <c r="AF7">
        <v>0</v>
      </c>
      <c r="AG7">
        <v>19.690000000000001</v>
      </c>
      <c r="AH7">
        <v>100</v>
      </c>
      <c r="AI7">
        <v>6.74</v>
      </c>
      <c r="AJ7">
        <v>5.78</v>
      </c>
      <c r="AK7">
        <v>0</v>
      </c>
      <c r="AL7">
        <v>8.18</v>
      </c>
      <c r="AM7">
        <v>1.47</v>
      </c>
      <c r="AN7">
        <v>8.4</v>
      </c>
      <c r="AO7">
        <v>0</v>
      </c>
      <c r="AP7">
        <v>0</v>
      </c>
      <c r="AQ7">
        <v>158.47999999999999</v>
      </c>
      <c r="AR7">
        <v>18.29</v>
      </c>
      <c r="AS7">
        <v>6.74</v>
      </c>
      <c r="AT7">
        <v>11.55</v>
      </c>
      <c r="AU7">
        <v>0</v>
      </c>
      <c r="AV7">
        <v>0</v>
      </c>
      <c r="AW7">
        <v>0</v>
      </c>
    </row>
    <row r="8" spans="1:49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1.47</v>
      </c>
      <c r="K8" s="46">
        <v>62.09</v>
      </c>
      <c r="L8" s="46">
        <v>7.7</v>
      </c>
      <c r="M8" s="74">
        <v>0</v>
      </c>
      <c r="N8" s="73">
        <v>203.17</v>
      </c>
      <c r="O8" s="46">
        <v>128.4</v>
      </c>
      <c r="P8" s="46">
        <v>0</v>
      </c>
      <c r="Q8" s="46">
        <v>0</v>
      </c>
      <c r="R8" s="46">
        <v>0</v>
      </c>
      <c r="S8" s="74">
        <v>0</v>
      </c>
      <c r="W8">
        <v>7.7</v>
      </c>
      <c r="X8">
        <v>0</v>
      </c>
      <c r="Y8">
        <v>0.38</v>
      </c>
      <c r="Z8">
        <v>0</v>
      </c>
      <c r="AA8">
        <v>0</v>
      </c>
      <c r="AB8">
        <v>0</v>
      </c>
      <c r="AC8">
        <v>25</v>
      </c>
      <c r="AD8">
        <v>20</v>
      </c>
      <c r="AE8">
        <v>4.8099999999999996</v>
      </c>
      <c r="AF8">
        <v>0</v>
      </c>
      <c r="AG8">
        <v>19.690000000000001</v>
      </c>
      <c r="AH8">
        <v>100</v>
      </c>
      <c r="AI8">
        <v>6.74</v>
      </c>
      <c r="AJ8">
        <v>5.78</v>
      </c>
      <c r="AK8">
        <v>0</v>
      </c>
      <c r="AL8">
        <v>8.18</v>
      </c>
      <c r="AM8">
        <v>1.47</v>
      </c>
      <c r="AN8">
        <v>8.4</v>
      </c>
      <c r="AO8">
        <v>0</v>
      </c>
      <c r="AP8">
        <v>0</v>
      </c>
      <c r="AQ8">
        <v>158.47999999999999</v>
      </c>
      <c r="AR8">
        <v>18.29</v>
      </c>
      <c r="AS8">
        <v>6.74</v>
      </c>
      <c r="AT8">
        <v>11.55</v>
      </c>
      <c r="AU8">
        <v>0</v>
      </c>
      <c r="AV8">
        <v>0</v>
      </c>
      <c r="AW8">
        <v>0</v>
      </c>
    </row>
    <row r="9" spans="1:49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1.47</v>
      </c>
      <c r="K9" s="46">
        <v>62.09</v>
      </c>
      <c r="L9" s="46">
        <v>7.7</v>
      </c>
      <c r="M9" s="74">
        <v>0</v>
      </c>
      <c r="N9" s="73">
        <v>203.17</v>
      </c>
      <c r="O9" s="46">
        <v>128.4</v>
      </c>
      <c r="P9" s="46">
        <v>0</v>
      </c>
      <c r="Q9" s="46">
        <v>0</v>
      </c>
      <c r="R9" s="46">
        <v>0</v>
      </c>
      <c r="S9" s="74">
        <v>0</v>
      </c>
      <c r="W9">
        <v>7.7</v>
      </c>
      <c r="X9">
        <v>0</v>
      </c>
      <c r="Y9">
        <v>0.38</v>
      </c>
      <c r="Z9">
        <v>0</v>
      </c>
      <c r="AA9">
        <v>0</v>
      </c>
      <c r="AB9">
        <v>0</v>
      </c>
      <c r="AC9">
        <v>25</v>
      </c>
      <c r="AD9">
        <v>20</v>
      </c>
      <c r="AE9">
        <v>4.8099999999999996</v>
      </c>
      <c r="AF9">
        <v>0</v>
      </c>
      <c r="AG9">
        <v>19.690000000000001</v>
      </c>
      <c r="AH9">
        <v>100</v>
      </c>
      <c r="AI9">
        <v>6.74</v>
      </c>
      <c r="AJ9">
        <v>5.78</v>
      </c>
      <c r="AK9">
        <v>0</v>
      </c>
      <c r="AL9">
        <v>8.18</v>
      </c>
      <c r="AM9">
        <v>1.47</v>
      </c>
      <c r="AN9">
        <v>8.4</v>
      </c>
      <c r="AO9">
        <v>0</v>
      </c>
      <c r="AP9">
        <v>0</v>
      </c>
      <c r="AQ9">
        <v>158.47999999999999</v>
      </c>
      <c r="AR9">
        <v>18.29</v>
      </c>
      <c r="AS9">
        <v>6.74</v>
      </c>
      <c r="AT9">
        <v>11.55</v>
      </c>
      <c r="AU9">
        <v>0</v>
      </c>
      <c r="AV9">
        <v>0</v>
      </c>
      <c r="AW9">
        <v>0</v>
      </c>
    </row>
    <row r="10" spans="1:49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1.47</v>
      </c>
      <c r="K10" s="46">
        <v>62.09</v>
      </c>
      <c r="L10" s="46">
        <v>7.7</v>
      </c>
      <c r="M10" s="74">
        <v>0</v>
      </c>
      <c r="N10" s="73">
        <v>203.17</v>
      </c>
      <c r="O10" s="46">
        <v>128.4</v>
      </c>
      <c r="P10" s="46">
        <v>0</v>
      </c>
      <c r="Q10" s="46">
        <v>0</v>
      </c>
      <c r="R10" s="46">
        <v>0</v>
      </c>
      <c r="S10" s="74">
        <v>0</v>
      </c>
      <c r="W10">
        <v>7.7</v>
      </c>
      <c r="X10">
        <v>0</v>
      </c>
      <c r="Y10">
        <v>0.38</v>
      </c>
      <c r="Z10">
        <v>0</v>
      </c>
      <c r="AA10">
        <v>0</v>
      </c>
      <c r="AB10">
        <v>0</v>
      </c>
      <c r="AC10">
        <v>25</v>
      </c>
      <c r="AD10">
        <v>20</v>
      </c>
      <c r="AE10">
        <v>4.8099999999999996</v>
      </c>
      <c r="AF10">
        <v>0</v>
      </c>
      <c r="AG10">
        <v>19.690000000000001</v>
      </c>
      <c r="AH10">
        <v>100</v>
      </c>
      <c r="AI10">
        <v>6.74</v>
      </c>
      <c r="AJ10">
        <v>5.78</v>
      </c>
      <c r="AK10">
        <v>0</v>
      </c>
      <c r="AL10">
        <v>8.18</v>
      </c>
      <c r="AM10">
        <v>1.47</v>
      </c>
      <c r="AN10">
        <v>8.4</v>
      </c>
      <c r="AO10">
        <v>0</v>
      </c>
      <c r="AP10">
        <v>0</v>
      </c>
      <c r="AQ10">
        <v>158.47999999999999</v>
      </c>
      <c r="AR10">
        <v>18.29</v>
      </c>
      <c r="AS10">
        <v>6.74</v>
      </c>
      <c r="AT10">
        <v>11.55</v>
      </c>
      <c r="AU10">
        <v>0</v>
      </c>
      <c r="AV10">
        <v>0</v>
      </c>
      <c r="AW10">
        <v>0</v>
      </c>
    </row>
    <row r="11" spans="1:49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1.47</v>
      </c>
      <c r="K11" s="46">
        <v>62.09</v>
      </c>
      <c r="L11" s="46">
        <v>7.7</v>
      </c>
      <c r="M11" s="74">
        <v>0</v>
      </c>
      <c r="N11" s="73">
        <v>203.17</v>
      </c>
      <c r="O11" s="46">
        <v>128.4</v>
      </c>
      <c r="P11" s="46">
        <v>0</v>
      </c>
      <c r="Q11" s="46">
        <v>0</v>
      </c>
      <c r="R11" s="46">
        <v>0</v>
      </c>
      <c r="S11" s="74">
        <v>0</v>
      </c>
      <c r="W11">
        <v>7.7</v>
      </c>
      <c r="X11">
        <v>0</v>
      </c>
      <c r="Y11">
        <v>0.38</v>
      </c>
      <c r="Z11">
        <v>0</v>
      </c>
      <c r="AA11">
        <v>0</v>
      </c>
      <c r="AB11">
        <v>0</v>
      </c>
      <c r="AC11">
        <v>25</v>
      </c>
      <c r="AD11">
        <v>20</v>
      </c>
      <c r="AE11">
        <v>4.8099999999999996</v>
      </c>
      <c r="AF11">
        <v>0</v>
      </c>
      <c r="AG11">
        <v>19.690000000000001</v>
      </c>
      <c r="AH11">
        <v>100</v>
      </c>
      <c r="AI11">
        <v>6.74</v>
      </c>
      <c r="AJ11">
        <v>5.78</v>
      </c>
      <c r="AK11">
        <v>0</v>
      </c>
      <c r="AL11">
        <v>8.18</v>
      </c>
      <c r="AM11">
        <v>1.47</v>
      </c>
      <c r="AN11">
        <v>8.4</v>
      </c>
      <c r="AO11">
        <v>0</v>
      </c>
      <c r="AP11">
        <v>0</v>
      </c>
      <c r="AQ11">
        <v>158.47999999999999</v>
      </c>
      <c r="AR11">
        <v>18.29</v>
      </c>
      <c r="AS11">
        <v>6.74</v>
      </c>
      <c r="AT11">
        <v>11.55</v>
      </c>
      <c r="AU11">
        <v>0</v>
      </c>
      <c r="AV11">
        <v>0</v>
      </c>
      <c r="AW11">
        <v>0</v>
      </c>
    </row>
    <row r="12" spans="1:49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1.47</v>
      </c>
      <c r="K12" s="46">
        <v>62.09</v>
      </c>
      <c r="L12" s="46">
        <v>7.7</v>
      </c>
      <c r="M12" s="74">
        <v>0</v>
      </c>
      <c r="N12" s="73">
        <v>203.17</v>
      </c>
      <c r="O12" s="46">
        <v>128.4</v>
      </c>
      <c r="P12" s="46">
        <v>0</v>
      </c>
      <c r="Q12" s="46">
        <v>0</v>
      </c>
      <c r="R12" s="46">
        <v>0</v>
      </c>
      <c r="S12" s="74">
        <v>0</v>
      </c>
      <c r="W12">
        <v>7.7</v>
      </c>
      <c r="X12">
        <v>0</v>
      </c>
      <c r="Y12">
        <v>0.38</v>
      </c>
      <c r="Z12">
        <v>0</v>
      </c>
      <c r="AA12">
        <v>0</v>
      </c>
      <c r="AB12">
        <v>0</v>
      </c>
      <c r="AC12">
        <v>25</v>
      </c>
      <c r="AD12">
        <v>20</v>
      </c>
      <c r="AE12">
        <v>4.8099999999999996</v>
      </c>
      <c r="AF12">
        <v>0</v>
      </c>
      <c r="AG12">
        <v>19.690000000000001</v>
      </c>
      <c r="AH12">
        <v>100</v>
      </c>
      <c r="AI12">
        <v>6.74</v>
      </c>
      <c r="AJ12">
        <v>5.78</v>
      </c>
      <c r="AK12">
        <v>0</v>
      </c>
      <c r="AL12">
        <v>8.18</v>
      </c>
      <c r="AM12">
        <v>1.47</v>
      </c>
      <c r="AN12">
        <v>8.4</v>
      </c>
      <c r="AO12">
        <v>0</v>
      </c>
      <c r="AP12">
        <v>0</v>
      </c>
      <c r="AQ12">
        <v>158.47999999999999</v>
      </c>
      <c r="AR12">
        <v>18.29</v>
      </c>
      <c r="AS12">
        <v>6.74</v>
      </c>
      <c r="AT12">
        <v>11.55</v>
      </c>
      <c r="AU12">
        <v>0</v>
      </c>
      <c r="AV12">
        <v>0</v>
      </c>
      <c r="AW12">
        <v>0</v>
      </c>
    </row>
    <row r="13" spans="1:49">
      <c r="A13" t="s">
        <v>242</v>
      </c>
      <c r="G13" t="s">
        <v>55</v>
      </c>
      <c r="H13" s="73">
        <v>0.38</v>
      </c>
      <c r="I13" s="46">
        <v>0</v>
      </c>
      <c r="J13" s="46">
        <v>1.47</v>
      </c>
      <c r="K13" s="46">
        <v>62.09</v>
      </c>
      <c r="L13" s="46">
        <v>7.7</v>
      </c>
      <c r="M13" s="74">
        <v>0</v>
      </c>
      <c r="N13" s="73">
        <v>203.17</v>
      </c>
      <c r="O13" s="46">
        <v>128.4</v>
      </c>
      <c r="P13" s="46">
        <v>0</v>
      </c>
      <c r="Q13" s="46">
        <v>0</v>
      </c>
      <c r="R13" s="46">
        <v>0</v>
      </c>
      <c r="S13" s="74">
        <v>0</v>
      </c>
      <c r="W13">
        <v>7.7</v>
      </c>
      <c r="X13">
        <v>0</v>
      </c>
      <c r="Y13">
        <v>0.38</v>
      </c>
      <c r="Z13">
        <v>0</v>
      </c>
      <c r="AA13">
        <v>0</v>
      </c>
      <c r="AB13">
        <v>0</v>
      </c>
      <c r="AC13">
        <v>25</v>
      </c>
      <c r="AD13">
        <v>20</v>
      </c>
      <c r="AE13">
        <v>4.8099999999999996</v>
      </c>
      <c r="AF13">
        <v>0</v>
      </c>
      <c r="AG13">
        <v>19.690000000000001</v>
      </c>
      <c r="AH13">
        <v>100</v>
      </c>
      <c r="AI13">
        <v>6.74</v>
      </c>
      <c r="AJ13">
        <v>5.78</v>
      </c>
      <c r="AK13">
        <v>0</v>
      </c>
      <c r="AL13">
        <v>8.18</v>
      </c>
      <c r="AM13">
        <v>1.47</v>
      </c>
      <c r="AN13">
        <v>8.4</v>
      </c>
      <c r="AO13">
        <v>0</v>
      </c>
      <c r="AP13">
        <v>0</v>
      </c>
      <c r="AQ13">
        <v>158.47999999999999</v>
      </c>
      <c r="AR13">
        <v>18.29</v>
      </c>
      <c r="AS13">
        <v>6.74</v>
      </c>
      <c r="AT13">
        <v>11.55</v>
      </c>
      <c r="AU13">
        <v>0</v>
      </c>
      <c r="AV13">
        <v>0</v>
      </c>
      <c r="AW13">
        <v>0</v>
      </c>
    </row>
    <row r="14" spans="1:49">
      <c r="A14" t="s">
        <v>243</v>
      </c>
      <c r="G14" t="s">
        <v>56</v>
      </c>
      <c r="H14" s="73">
        <v>0.38</v>
      </c>
      <c r="I14" s="46">
        <v>0</v>
      </c>
      <c r="J14" s="46">
        <v>1.47</v>
      </c>
      <c r="K14" s="46">
        <v>62.09</v>
      </c>
      <c r="L14" s="46">
        <v>7.7</v>
      </c>
      <c r="M14" s="74">
        <v>0</v>
      </c>
      <c r="N14" s="73">
        <v>203.17</v>
      </c>
      <c r="O14" s="46">
        <v>128.4</v>
      </c>
      <c r="P14" s="46">
        <v>0</v>
      </c>
      <c r="Q14" s="46">
        <v>0</v>
      </c>
      <c r="R14" s="46">
        <v>0</v>
      </c>
      <c r="S14" s="74">
        <v>0</v>
      </c>
      <c r="W14">
        <v>7.7</v>
      </c>
      <c r="X14">
        <v>0</v>
      </c>
      <c r="Y14">
        <v>0.38</v>
      </c>
      <c r="Z14">
        <v>0</v>
      </c>
      <c r="AA14">
        <v>0</v>
      </c>
      <c r="AB14">
        <v>0</v>
      </c>
      <c r="AC14">
        <v>25</v>
      </c>
      <c r="AD14">
        <v>20</v>
      </c>
      <c r="AE14">
        <v>4.8099999999999996</v>
      </c>
      <c r="AF14">
        <v>0</v>
      </c>
      <c r="AG14">
        <v>19.690000000000001</v>
      </c>
      <c r="AH14">
        <v>100</v>
      </c>
      <c r="AI14">
        <v>6.74</v>
      </c>
      <c r="AJ14">
        <v>5.78</v>
      </c>
      <c r="AK14">
        <v>0</v>
      </c>
      <c r="AL14">
        <v>8.18</v>
      </c>
      <c r="AM14">
        <v>1.47</v>
      </c>
      <c r="AN14">
        <v>8.4</v>
      </c>
      <c r="AO14">
        <v>0</v>
      </c>
      <c r="AP14">
        <v>0</v>
      </c>
      <c r="AQ14">
        <v>158.47999999999999</v>
      </c>
      <c r="AR14">
        <v>18.29</v>
      </c>
      <c r="AS14">
        <v>6.74</v>
      </c>
      <c r="AT14">
        <v>11.55</v>
      </c>
      <c r="AU14">
        <v>0</v>
      </c>
      <c r="AV14">
        <v>0</v>
      </c>
      <c r="AW14">
        <v>0</v>
      </c>
    </row>
    <row r="15" spans="1:49">
      <c r="A15" t="s">
        <v>244</v>
      </c>
      <c r="G15" t="s">
        <v>57</v>
      </c>
      <c r="H15" s="73">
        <v>0.38</v>
      </c>
      <c r="I15" s="46">
        <v>0</v>
      </c>
      <c r="J15" s="46">
        <v>1.56</v>
      </c>
      <c r="K15" s="46">
        <v>62.09</v>
      </c>
      <c r="L15" s="46">
        <v>7.7</v>
      </c>
      <c r="M15" s="74">
        <v>0</v>
      </c>
      <c r="N15" s="73">
        <v>203.17</v>
      </c>
      <c r="O15" s="46">
        <v>128.4</v>
      </c>
      <c r="P15" s="46">
        <v>0</v>
      </c>
      <c r="Q15" s="46">
        <v>0</v>
      </c>
      <c r="R15" s="46">
        <v>0</v>
      </c>
      <c r="S15" s="74">
        <v>0</v>
      </c>
      <c r="W15">
        <v>7.7</v>
      </c>
      <c r="X15">
        <v>0</v>
      </c>
      <c r="Y15">
        <v>0.38</v>
      </c>
      <c r="Z15">
        <v>0</v>
      </c>
      <c r="AA15">
        <v>0</v>
      </c>
      <c r="AB15">
        <v>0</v>
      </c>
      <c r="AC15">
        <v>25</v>
      </c>
      <c r="AD15">
        <v>20</v>
      </c>
      <c r="AE15">
        <v>4.8099999999999996</v>
      </c>
      <c r="AF15">
        <v>0</v>
      </c>
      <c r="AG15">
        <v>19.690000000000001</v>
      </c>
      <c r="AH15">
        <v>100</v>
      </c>
      <c r="AI15">
        <v>6.74</v>
      </c>
      <c r="AJ15">
        <v>5.78</v>
      </c>
      <c r="AK15">
        <v>0</v>
      </c>
      <c r="AL15">
        <v>8.18</v>
      </c>
      <c r="AM15">
        <v>1.56</v>
      </c>
      <c r="AN15">
        <v>8.4</v>
      </c>
      <c r="AO15">
        <v>0</v>
      </c>
      <c r="AP15">
        <v>0</v>
      </c>
      <c r="AQ15">
        <v>158.47999999999999</v>
      </c>
      <c r="AR15">
        <v>18.29</v>
      </c>
      <c r="AS15">
        <v>6.74</v>
      </c>
      <c r="AT15">
        <v>11.55</v>
      </c>
      <c r="AU15">
        <v>0</v>
      </c>
      <c r="AV15">
        <v>0</v>
      </c>
      <c r="AW15">
        <v>0</v>
      </c>
    </row>
    <row r="16" spans="1:49">
      <c r="A16" t="s">
        <v>245</v>
      </c>
      <c r="G16" t="s">
        <v>58</v>
      </c>
      <c r="H16" s="73">
        <v>0.38</v>
      </c>
      <c r="I16" s="46">
        <v>0</v>
      </c>
      <c r="J16" s="46">
        <v>1.56</v>
      </c>
      <c r="K16" s="46">
        <v>62.09</v>
      </c>
      <c r="L16" s="46">
        <v>7.7</v>
      </c>
      <c r="M16" s="74">
        <v>0</v>
      </c>
      <c r="N16" s="73">
        <v>203.17</v>
      </c>
      <c r="O16" s="46">
        <v>128.4</v>
      </c>
      <c r="P16" s="46">
        <v>0</v>
      </c>
      <c r="Q16" s="46">
        <v>0</v>
      </c>
      <c r="R16" s="46">
        <v>0</v>
      </c>
      <c r="S16" s="74">
        <v>0</v>
      </c>
      <c r="W16">
        <v>7.7</v>
      </c>
      <c r="X16">
        <v>0</v>
      </c>
      <c r="Y16">
        <v>0.38</v>
      </c>
      <c r="Z16">
        <v>0</v>
      </c>
      <c r="AA16">
        <v>0</v>
      </c>
      <c r="AB16">
        <v>0</v>
      </c>
      <c r="AC16">
        <v>25</v>
      </c>
      <c r="AD16">
        <v>20</v>
      </c>
      <c r="AE16">
        <v>4.8099999999999996</v>
      </c>
      <c r="AF16">
        <v>0</v>
      </c>
      <c r="AG16">
        <v>19.690000000000001</v>
      </c>
      <c r="AH16">
        <v>100</v>
      </c>
      <c r="AI16">
        <v>6.74</v>
      </c>
      <c r="AJ16">
        <v>5.78</v>
      </c>
      <c r="AK16">
        <v>0</v>
      </c>
      <c r="AL16">
        <v>8.18</v>
      </c>
      <c r="AM16">
        <v>1.56</v>
      </c>
      <c r="AN16">
        <v>8.4</v>
      </c>
      <c r="AO16">
        <v>0</v>
      </c>
      <c r="AP16">
        <v>0</v>
      </c>
      <c r="AQ16">
        <v>158.47999999999999</v>
      </c>
      <c r="AR16">
        <v>18.29</v>
      </c>
      <c r="AS16">
        <v>6.74</v>
      </c>
      <c r="AT16">
        <v>11.55</v>
      </c>
      <c r="AU16">
        <v>0</v>
      </c>
      <c r="AV16">
        <v>0</v>
      </c>
      <c r="AW16">
        <v>0</v>
      </c>
    </row>
    <row r="17" spans="1:49">
      <c r="A17" t="s">
        <v>246</v>
      </c>
      <c r="G17" t="s">
        <v>59</v>
      </c>
      <c r="H17" s="73">
        <v>0.38</v>
      </c>
      <c r="I17" s="46">
        <v>0</v>
      </c>
      <c r="J17" s="46">
        <v>1.56</v>
      </c>
      <c r="K17" s="46">
        <v>62.09</v>
      </c>
      <c r="L17" s="46">
        <v>7.7</v>
      </c>
      <c r="M17" s="74">
        <v>0</v>
      </c>
      <c r="N17" s="73">
        <v>203.17</v>
      </c>
      <c r="O17" s="46">
        <v>128.4</v>
      </c>
      <c r="P17" s="46">
        <v>0</v>
      </c>
      <c r="Q17" s="46">
        <v>0</v>
      </c>
      <c r="R17" s="46">
        <v>0</v>
      </c>
      <c r="S17" s="74">
        <v>0</v>
      </c>
      <c r="W17">
        <v>7.7</v>
      </c>
      <c r="X17">
        <v>0</v>
      </c>
      <c r="Y17">
        <v>0.38</v>
      </c>
      <c r="Z17">
        <v>0</v>
      </c>
      <c r="AA17">
        <v>0</v>
      </c>
      <c r="AB17">
        <v>0</v>
      </c>
      <c r="AC17">
        <v>25</v>
      </c>
      <c r="AD17">
        <v>20</v>
      </c>
      <c r="AE17">
        <v>4.8099999999999996</v>
      </c>
      <c r="AF17">
        <v>0</v>
      </c>
      <c r="AG17">
        <v>19.690000000000001</v>
      </c>
      <c r="AH17">
        <v>100</v>
      </c>
      <c r="AI17">
        <v>6.74</v>
      </c>
      <c r="AJ17">
        <v>5.78</v>
      </c>
      <c r="AK17">
        <v>0</v>
      </c>
      <c r="AL17">
        <v>8.18</v>
      </c>
      <c r="AM17">
        <v>1.56</v>
      </c>
      <c r="AN17">
        <v>8.4</v>
      </c>
      <c r="AO17">
        <v>0</v>
      </c>
      <c r="AP17">
        <v>0</v>
      </c>
      <c r="AQ17">
        <v>158.47999999999999</v>
      </c>
      <c r="AR17">
        <v>18.29</v>
      </c>
      <c r="AS17">
        <v>6.74</v>
      </c>
      <c r="AT17">
        <v>11.55</v>
      </c>
      <c r="AU17">
        <v>0</v>
      </c>
      <c r="AV17">
        <v>0</v>
      </c>
      <c r="AW17">
        <v>0</v>
      </c>
    </row>
    <row r="18" spans="1:49">
      <c r="A18" t="s">
        <v>247</v>
      </c>
      <c r="G18" t="s">
        <v>60</v>
      </c>
      <c r="H18" s="73">
        <v>0.38</v>
      </c>
      <c r="I18" s="46">
        <v>0</v>
      </c>
      <c r="J18" s="46">
        <v>1.56</v>
      </c>
      <c r="K18" s="46">
        <v>62.09</v>
      </c>
      <c r="L18" s="46">
        <v>7.7</v>
      </c>
      <c r="M18" s="74">
        <v>0</v>
      </c>
      <c r="N18" s="73">
        <v>203.17</v>
      </c>
      <c r="O18" s="46">
        <v>128.4</v>
      </c>
      <c r="P18" s="46">
        <v>0</v>
      </c>
      <c r="Q18" s="46">
        <v>0</v>
      </c>
      <c r="R18" s="46">
        <v>0</v>
      </c>
      <c r="S18" s="74">
        <v>0</v>
      </c>
      <c r="W18">
        <v>7.7</v>
      </c>
      <c r="X18">
        <v>0</v>
      </c>
      <c r="Y18">
        <v>0.38</v>
      </c>
      <c r="Z18">
        <v>0</v>
      </c>
      <c r="AA18">
        <v>0</v>
      </c>
      <c r="AB18">
        <v>0</v>
      </c>
      <c r="AC18">
        <v>25</v>
      </c>
      <c r="AD18">
        <v>20</v>
      </c>
      <c r="AE18">
        <v>4.8099999999999996</v>
      </c>
      <c r="AF18">
        <v>0</v>
      </c>
      <c r="AG18">
        <v>19.690000000000001</v>
      </c>
      <c r="AH18">
        <v>100</v>
      </c>
      <c r="AI18">
        <v>6.74</v>
      </c>
      <c r="AJ18">
        <v>5.78</v>
      </c>
      <c r="AK18">
        <v>0</v>
      </c>
      <c r="AL18">
        <v>8.18</v>
      </c>
      <c r="AM18">
        <v>1.56</v>
      </c>
      <c r="AN18">
        <v>8.4</v>
      </c>
      <c r="AO18">
        <v>0</v>
      </c>
      <c r="AP18">
        <v>0</v>
      </c>
      <c r="AQ18">
        <v>158.47999999999999</v>
      </c>
      <c r="AR18">
        <v>18.29</v>
      </c>
      <c r="AS18">
        <v>6.74</v>
      </c>
      <c r="AT18">
        <v>11.55</v>
      </c>
      <c r="AU18">
        <v>0</v>
      </c>
      <c r="AV18">
        <v>0</v>
      </c>
      <c r="AW18">
        <v>0</v>
      </c>
    </row>
    <row r="19" spans="1:49">
      <c r="A19" t="s">
        <v>261</v>
      </c>
      <c r="G19" t="s">
        <v>61</v>
      </c>
      <c r="H19" s="73">
        <v>0.38</v>
      </c>
      <c r="I19" s="46">
        <v>0</v>
      </c>
      <c r="J19" s="46">
        <v>1.47</v>
      </c>
      <c r="K19" s="46">
        <v>62.09</v>
      </c>
      <c r="L19" s="46">
        <v>7.7</v>
      </c>
      <c r="M19" s="74">
        <v>0</v>
      </c>
      <c r="N19" s="73">
        <v>203.17</v>
      </c>
      <c r="O19" s="46">
        <v>128.4</v>
      </c>
      <c r="P19" s="46">
        <v>0</v>
      </c>
      <c r="Q19" s="46">
        <v>0</v>
      </c>
      <c r="R19" s="46">
        <v>0</v>
      </c>
      <c r="S19" s="74">
        <v>0</v>
      </c>
      <c r="W19">
        <v>7.7</v>
      </c>
      <c r="X19">
        <v>0</v>
      </c>
      <c r="Y19">
        <v>0.38</v>
      </c>
      <c r="Z19">
        <v>0</v>
      </c>
      <c r="AA19">
        <v>0</v>
      </c>
      <c r="AB19">
        <v>0</v>
      </c>
      <c r="AC19">
        <v>25</v>
      </c>
      <c r="AD19">
        <v>20</v>
      </c>
      <c r="AE19">
        <v>4.8099999999999996</v>
      </c>
      <c r="AF19">
        <v>0</v>
      </c>
      <c r="AG19">
        <v>19.690000000000001</v>
      </c>
      <c r="AH19">
        <v>100</v>
      </c>
      <c r="AI19">
        <v>6.74</v>
      </c>
      <c r="AJ19">
        <v>5.78</v>
      </c>
      <c r="AK19">
        <v>0</v>
      </c>
      <c r="AL19">
        <v>8.18</v>
      </c>
      <c r="AM19">
        <v>1.47</v>
      </c>
      <c r="AN19">
        <v>8.4</v>
      </c>
      <c r="AO19">
        <v>0</v>
      </c>
      <c r="AP19">
        <v>0</v>
      </c>
      <c r="AQ19">
        <v>158.47999999999999</v>
      </c>
      <c r="AR19">
        <v>18.29</v>
      </c>
      <c r="AS19">
        <v>6.74</v>
      </c>
      <c r="AT19">
        <v>11.55</v>
      </c>
      <c r="AU19">
        <v>0</v>
      </c>
      <c r="AV19">
        <v>0</v>
      </c>
      <c r="AW19">
        <v>0</v>
      </c>
    </row>
    <row r="20" spans="1:49">
      <c r="A20" t="s">
        <v>262</v>
      </c>
      <c r="G20" t="s">
        <v>62</v>
      </c>
      <c r="H20" s="73">
        <v>0.38</v>
      </c>
      <c r="I20" s="46">
        <v>0</v>
      </c>
      <c r="J20" s="46">
        <v>1.47</v>
      </c>
      <c r="K20" s="46">
        <v>62.09</v>
      </c>
      <c r="L20" s="46">
        <v>7.7</v>
      </c>
      <c r="M20" s="74">
        <v>0</v>
      </c>
      <c r="N20" s="73">
        <v>203.17</v>
      </c>
      <c r="O20" s="46">
        <v>128.4</v>
      </c>
      <c r="P20" s="46">
        <v>0</v>
      </c>
      <c r="Q20" s="46">
        <v>0</v>
      </c>
      <c r="R20" s="46">
        <v>0</v>
      </c>
      <c r="S20" s="74">
        <v>0</v>
      </c>
      <c r="W20">
        <v>7.7</v>
      </c>
      <c r="X20">
        <v>0</v>
      </c>
      <c r="Y20">
        <v>0.38</v>
      </c>
      <c r="Z20">
        <v>0</v>
      </c>
      <c r="AA20">
        <v>0</v>
      </c>
      <c r="AB20">
        <v>0</v>
      </c>
      <c r="AC20">
        <v>25</v>
      </c>
      <c r="AD20">
        <v>20</v>
      </c>
      <c r="AE20">
        <v>4.8099999999999996</v>
      </c>
      <c r="AF20">
        <v>0</v>
      </c>
      <c r="AG20">
        <v>19.690000000000001</v>
      </c>
      <c r="AH20">
        <v>100</v>
      </c>
      <c r="AI20">
        <v>6.74</v>
      </c>
      <c r="AJ20">
        <v>5.78</v>
      </c>
      <c r="AK20">
        <v>0</v>
      </c>
      <c r="AL20">
        <v>8.18</v>
      </c>
      <c r="AM20">
        <v>1.47</v>
      </c>
      <c r="AN20">
        <v>8.4</v>
      </c>
      <c r="AO20">
        <v>0</v>
      </c>
      <c r="AP20">
        <v>0</v>
      </c>
      <c r="AQ20">
        <v>158.47999999999999</v>
      </c>
      <c r="AR20">
        <v>18.29</v>
      </c>
      <c r="AS20">
        <v>6.74</v>
      </c>
      <c r="AT20">
        <v>11.55</v>
      </c>
      <c r="AU20">
        <v>0</v>
      </c>
      <c r="AV20">
        <v>0</v>
      </c>
      <c r="AW20">
        <v>0</v>
      </c>
    </row>
    <row r="21" spans="1:49">
      <c r="A21" t="s">
        <v>248</v>
      </c>
      <c r="G21" t="s">
        <v>63</v>
      </c>
      <c r="H21" s="73">
        <v>0.38</v>
      </c>
      <c r="I21" s="46">
        <v>0</v>
      </c>
      <c r="J21" s="46">
        <v>1.47</v>
      </c>
      <c r="K21" s="46">
        <v>62.09</v>
      </c>
      <c r="L21" s="46">
        <v>7.7</v>
      </c>
      <c r="M21" s="74">
        <v>0</v>
      </c>
      <c r="N21" s="73">
        <v>203.17</v>
      </c>
      <c r="O21" s="46">
        <v>128.4</v>
      </c>
      <c r="P21" s="46">
        <v>0</v>
      </c>
      <c r="Q21" s="46">
        <v>0</v>
      </c>
      <c r="R21" s="46">
        <v>0</v>
      </c>
      <c r="S21" s="74">
        <v>0</v>
      </c>
      <c r="W21">
        <v>7.7</v>
      </c>
      <c r="X21">
        <v>0</v>
      </c>
      <c r="Y21">
        <v>0.38</v>
      </c>
      <c r="Z21">
        <v>0</v>
      </c>
      <c r="AA21">
        <v>0</v>
      </c>
      <c r="AB21">
        <v>0</v>
      </c>
      <c r="AC21">
        <v>25</v>
      </c>
      <c r="AD21">
        <v>20</v>
      </c>
      <c r="AE21">
        <v>4.8099999999999996</v>
      </c>
      <c r="AF21">
        <v>0</v>
      </c>
      <c r="AG21">
        <v>19.690000000000001</v>
      </c>
      <c r="AH21">
        <v>100</v>
      </c>
      <c r="AI21">
        <v>6.74</v>
      </c>
      <c r="AJ21">
        <v>5.78</v>
      </c>
      <c r="AK21">
        <v>0</v>
      </c>
      <c r="AL21">
        <v>8.18</v>
      </c>
      <c r="AM21">
        <v>1.47</v>
      </c>
      <c r="AN21">
        <v>8.4</v>
      </c>
      <c r="AO21">
        <v>0</v>
      </c>
      <c r="AP21">
        <v>0</v>
      </c>
      <c r="AQ21">
        <v>158.47999999999999</v>
      </c>
      <c r="AR21">
        <v>18.29</v>
      </c>
      <c r="AS21">
        <v>6.74</v>
      </c>
      <c r="AT21">
        <v>11.55</v>
      </c>
      <c r="AU21">
        <v>0</v>
      </c>
      <c r="AV21">
        <v>0</v>
      </c>
      <c r="AW21">
        <v>0</v>
      </c>
    </row>
    <row r="22" spans="1:49">
      <c r="A22" t="s">
        <v>249</v>
      </c>
      <c r="G22" t="s">
        <v>64</v>
      </c>
      <c r="H22" s="73">
        <v>0.38</v>
      </c>
      <c r="I22" s="46">
        <v>0</v>
      </c>
      <c r="J22" s="46">
        <v>1.47</v>
      </c>
      <c r="K22" s="46">
        <v>62.09</v>
      </c>
      <c r="L22" s="46">
        <v>7.7</v>
      </c>
      <c r="M22" s="74">
        <v>0</v>
      </c>
      <c r="N22" s="73">
        <v>203.17</v>
      </c>
      <c r="O22" s="46">
        <v>128.4</v>
      </c>
      <c r="P22" s="46">
        <v>0</v>
      </c>
      <c r="Q22" s="46">
        <v>0</v>
      </c>
      <c r="R22" s="46">
        <v>0</v>
      </c>
      <c r="S22" s="74">
        <v>0</v>
      </c>
      <c r="W22">
        <v>7.7</v>
      </c>
      <c r="X22">
        <v>0</v>
      </c>
      <c r="Y22">
        <v>0.38</v>
      </c>
      <c r="Z22">
        <v>0</v>
      </c>
      <c r="AA22">
        <v>0</v>
      </c>
      <c r="AB22">
        <v>0</v>
      </c>
      <c r="AC22">
        <v>25</v>
      </c>
      <c r="AD22">
        <v>20</v>
      </c>
      <c r="AE22">
        <v>4.8099999999999996</v>
      </c>
      <c r="AF22">
        <v>0</v>
      </c>
      <c r="AG22">
        <v>19.690000000000001</v>
      </c>
      <c r="AH22">
        <v>100</v>
      </c>
      <c r="AI22">
        <v>6.74</v>
      </c>
      <c r="AJ22">
        <v>5.78</v>
      </c>
      <c r="AK22">
        <v>0</v>
      </c>
      <c r="AL22">
        <v>8.18</v>
      </c>
      <c r="AM22">
        <v>1.47</v>
      </c>
      <c r="AN22">
        <v>8.4</v>
      </c>
      <c r="AO22">
        <v>0</v>
      </c>
      <c r="AP22">
        <v>0</v>
      </c>
      <c r="AQ22">
        <v>158.47999999999999</v>
      </c>
      <c r="AR22">
        <v>18.29</v>
      </c>
      <c r="AS22">
        <v>6.74</v>
      </c>
      <c r="AT22">
        <v>11.55</v>
      </c>
      <c r="AU22">
        <v>0</v>
      </c>
      <c r="AV22">
        <v>0</v>
      </c>
      <c r="AW22">
        <v>0</v>
      </c>
    </row>
    <row r="23" spans="1:49">
      <c r="A23" t="s">
        <v>250</v>
      </c>
      <c r="G23" t="s">
        <v>65</v>
      </c>
      <c r="H23" s="73">
        <v>0.38</v>
      </c>
      <c r="I23" s="46">
        <v>0</v>
      </c>
      <c r="J23" s="46">
        <v>1.47</v>
      </c>
      <c r="K23" s="46">
        <v>62.09</v>
      </c>
      <c r="L23" s="46">
        <v>7.7</v>
      </c>
      <c r="M23" s="74">
        <v>0</v>
      </c>
      <c r="N23" s="73">
        <v>203.17</v>
      </c>
      <c r="O23" s="46">
        <v>128.4</v>
      </c>
      <c r="P23" s="46">
        <v>0</v>
      </c>
      <c r="Q23" s="46">
        <v>0</v>
      </c>
      <c r="R23" s="46">
        <v>0</v>
      </c>
      <c r="S23" s="74">
        <v>0</v>
      </c>
      <c r="W23">
        <v>7.7</v>
      </c>
      <c r="X23">
        <v>0</v>
      </c>
      <c r="Y23">
        <v>0.38</v>
      </c>
      <c r="Z23">
        <v>0</v>
      </c>
      <c r="AA23">
        <v>0</v>
      </c>
      <c r="AB23">
        <v>0</v>
      </c>
      <c r="AC23">
        <v>25</v>
      </c>
      <c r="AD23">
        <v>20</v>
      </c>
      <c r="AE23">
        <v>4.8099999999999996</v>
      </c>
      <c r="AF23">
        <v>0</v>
      </c>
      <c r="AG23">
        <v>19.690000000000001</v>
      </c>
      <c r="AH23">
        <v>100</v>
      </c>
      <c r="AI23">
        <v>6.74</v>
      </c>
      <c r="AJ23">
        <v>5.78</v>
      </c>
      <c r="AK23">
        <v>0</v>
      </c>
      <c r="AL23">
        <v>8.18</v>
      </c>
      <c r="AM23">
        <v>1.47</v>
      </c>
      <c r="AN23">
        <v>8.4</v>
      </c>
      <c r="AO23">
        <v>0</v>
      </c>
      <c r="AP23">
        <v>0</v>
      </c>
      <c r="AQ23">
        <v>158.47999999999999</v>
      </c>
      <c r="AR23">
        <v>18.29</v>
      </c>
      <c r="AS23">
        <v>6.74</v>
      </c>
      <c r="AT23">
        <v>11.55</v>
      </c>
      <c r="AU23">
        <v>0</v>
      </c>
      <c r="AV23">
        <v>0</v>
      </c>
      <c r="AW23">
        <v>0</v>
      </c>
    </row>
    <row r="24" spans="1:49">
      <c r="A24" t="s">
        <v>251</v>
      </c>
      <c r="G24" t="s">
        <v>66</v>
      </c>
      <c r="H24" s="73">
        <v>0.38</v>
      </c>
      <c r="I24" s="46">
        <v>0</v>
      </c>
      <c r="J24" s="46">
        <v>1.47</v>
      </c>
      <c r="K24" s="46">
        <v>62.09</v>
      </c>
      <c r="L24" s="46">
        <v>7.7</v>
      </c>
      <c r="M24" s="74">
        <v>0</v>
      </c>
      <c r="N24" s="73">
        <v>203.17</v>
      </c>
      <c r="O24" s="46">
        <v>128.4</v>
      </c>
      <c r="P24" s="46">
        <v>0</v>
      </c>
      <c r="Q24" s="46">
        <v>0</v>
      </c>
      <c r="R24" s="46">
        <v>0</v>
      </c>
      <c r="S24" s="74">
        <v>0</v>
      </c>
      <c r="W24">
        <v>7.7</v>
      </c>
      <c r="X24">
        <v>0</v>
      </c>
      <c r="Y24">
        <v>0.38</v>
      </c>
      <c r="Z24">
        <v>0</v>
      </c>
      <c r="AA24">
        <v>0</v>
      </c>
      <c r="AB24">
        <v>0</v>
      </c>
      <c r="AC24">
        <v>25</v>
      </c>
      <c r="AD24">
        <v>20</v>
      </c>
      <c r="AE24">
        <v>4.8099999999999996</v>
      </c>
      <c r="AF24">
        <v>0</v>
      </c>
      <c r="AG24">
        <v>19.690000000000001</v>
      </c>
      <c r="AH24">
        <v>100</v>
      </c>
      <c r="AI24">
        <v>6.74</v>
      </c>
      <c r="AJ24">
        <v>5.78</v>
      </c>
      <c r="AK24">
        <v>0</v>
      </c>
      <c r="AL24">
        <v>8.18</v>
      </c>
      <c r="AM24">
        <v>1.47</v>
      </c>
      <c r="AN24">
        <v>8.4</v>
      </c>
      <c r="AO24">
        <v>0</v>
      </c>
      <c r="AP24">
        <v>0</v>
      </c>
      <c r="AQ24">
        <v>158.47999999999999</v>
      </c>
      <c r="AR24">
        <v>18.29</v>
      </c>
      <c r="AS24">
        <v>6.74</v>
      </c>
      <c r="AT24">
        <v>11.55</v>
      </c>
      <c r="AU24">
        <v>0</v>
      </c>
      <c r="AV24">
        <v>0</v>
      </c>
      <c r="AW24">
        <v>0</v>
      </c>
    </row>
    <row r="25" spans="1:49">
      <c r="A25" t="s">
        <v>252</v>
      </c>
      <c r="G25" t="s">
        <v>67</v>
      </c>
      <c r="H25" s="73">
        <v>0.38</v>
      </c>
      <c r="I25" s="46">
        <v>0</v>
      </c>
      <c r="J25" s="46">
        <v>1.47</v>
      </c>
      <c r="K25" s="46">
        <v>62.09</v>
      </c>
      <c r="L25" s="46">
        <v>7.7</v>
      </c>
      <c r="M25" s="74">
        <v>0</v>
      </c>
      <c r="N25" s="73">
        <v>203.17</v>
      </c>
      <c r="O25" s="46">
        <v>128.4</v>
      </c>
      <c r="P25" s="46">
        <v>0</v>
      </c>
      <c r="Q25" s="46">
        <v>0</v>
      </c>
      <c r="R25" s="46">
        <v>0</v>
      </c>
      <c r="S25" s="74">
        <v>0</v>
      </c>
      <c r="W25">
        <v>7.7</v>
      </c>
      <c r="X25">
        <v>0</v>
      </c>
      <c r="Y25">
        <v>0.38</v>
      </c>
      <c r="Z25">
        <v>0</v>
      </c>
      <c r="AA25">
        <v>0</v>
      </c>
      <c r="AB25">
        <v>0</v>
      </c>
      <c r="AC25">
        <v>25</v>
      </c>
      <c r="AD25">
        <v>20</v>
      </c>
      <c r="AE25">
        <v>4.8099999999999996</v>
      </c>
      <c r="AF25">
        <v>0</v>
      </c>
      <c r="AG25">
        <v>19.690000000000001</v>
      </c>
      <c r="AH25">
        <v>100</v>
      </c>
      <c r="AI25">
        <v>6.74</v>
      </c>
      <c r="AJ25">
        <v>5.78</v>
      </c>
      <c r="AK25">
        <v>0</v>
      </c>
      <c r="AL25">
        <v>8.18</v>
      </c>
      <c r="AM25">
        <v>1.47</v>
      </c>
      <c r="AN25">
        <v>8.4</v>
      </c>
      <c r="AO25">
        <v>0</v>
      </c>
      <c r="AP25">
        <v>0</v>
      </c>
      <c r="AQ25">
        <v>158.47999999999999</v>
      </c>
      <c r="AR25">
        <v>18.29</v>
      </c>
      <c r="AS25">
        <v>6.74</v>
      </c>
      <c r="AT25">
        <v>11.55</v>
      </c>
      <c r="AU25">
        <v>0</v>
      </c>
      <c r="AV25">
        <v>0</v>
      </c>
      <c r="AW25">
        <v>0</v>
      </c>
    </row>
    <row r="26" spans="1:49">
      <c r="A26" t="s">
        <v>253</v>
      </c>
      <c r="G26" t="s">
        <v>68</v>
      </c>
      <c r="H26" s="73">
        <v>0.38</v>
      </c>
      <c r="I26" s="46">
        <v>0</v>
      </c>
      <c r="J26" s="46">
        <v>1.47</v>
      </c>
      <c r="K26" s="46">
        <v>62.09</v>
      </c>
      <c r="L26" s="46">
        <v>7.7</v>
      </c>
      <c r="M26" s="74">
        <v>0</v>
      </c>
      <c r="N26" s="73">
        <v>203.17</v>
      </c>
      <c r="O26" s="46">
        <v>128.4</v>
      </c>
      <c r="P26" s="46">
        <v>0</v>
      </c>
      <c r="Q26" s="46">
        <v>0</v>
      </c>
      <c r="R26" s="46">
        <v>0</v>
      </c>
      <c r="S26" s="74">
        <v>0</v>
      </c>
      <c r="W26">
        <v>7.7</v>
      </c>
      <c r="X26">
        <v>0</v>
      </c>
      <c r="Y26">
        <v>0.38</v>
      </c>
      <c r="Z26">
        <v>0</v>
      </c>
      <c r="AA26">
        <v>0</v>
      </c>
      <c r="AB26">
        <v>0</v>
      </c>
      <c r="AC26">
        <v>25</v>
      </c>
      <c r="AD26">
        <v>20</v>
      </c>
      <c r="AE26">
        <v>4.8099999999999996</v>
      </c>
      <c r="AF26">
        <v>0</v>
      </c>
      <c r="AG26">
        <v>19.690000000000001</v>
      </c>
      <c r="AH26">
        <v>100</v>
      </c>
      <c r="AI26">
        <v>6.74</v>
      </c>
      <c r="AJ26">
        <v>5.78</v>
      </c>
      <c r="AK26">
        <v>0</v>
      </c>
      <c r="AL26">
        <v>8.18</v>
      </c>
      <c r="AM26">
        <v>1.47</v>
      </c>
      <c r="AN26">
        <v>8.4</v>
      </c>
      <c r="AO26">
        <v>0</v>
      </c>
      <c r="AP26">
        <v>0</v>
      </c>
      <c r="AQ26">
        <v>158.47999999999999</v>
      </c>
      <c r="AR26">
        <v>18.29</v>
      </c>
      <c r="AS26">
        <v>6.74</v>
      </c>
      <c r="AT26">
        <v>11.55</v>
      </c>
      <c r="AU26">
        <v>0</v>
      </c>
      <c r="AV26">
        <v>0</v>
      </c>
      <c r="AW26">
        <v>0</v>
      </c>
    </row>
    <row r="27" spans="1:49">
      <c r="A27" t="s">
        <v>254</v>
      </c>
      <c r="G27" t="s">
        <v>69</v>
      </c>
      <c r="H27" s="73">
        <v>0.43</v>
      </c>
      <c r="I27" s="46">
        <v>0</v>
      </c>
      <c r="J27" s="46">
        <v>1.56</v>
      </c>
      <c r="K27" s="46">
        <v>62.09</v>
      </c>
      <c r="L27" s="46">
        <v>7.7</v>
      </c>
      <c r="M27" s="74">
        <v>0</v>
      </c>
      <c r="N27" s="73">
        <v>237.07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7.7</v>
      </c>
      <c r="X27">
        <v>158.47999999999999</v>
      </c>
      <c r="Y27">
        <v>0.43</v>
      </c>
      <c r="Z27">
        <v>0</v>
      </c>
      <c r="AA27">
        <v>0</v>
      </c>
      <c r="AB27">
        <v>0</v>
      </c>
      <c r="AC27">
        <v>25</v>
      </c>
      <c r="AD27">
        <v>20</v>
      </c>
      <c r="AE27">
        <v>4.8099999999999996</v>
      </c>
      <c r="AF27">
        <v>0</v>
      </c>
      <c r="AG27">
        <v>0</v>
      </c>
      <c r="AH27">
        <v>100</v>
      </c>
      <c r="AI27">
        <v>6.74</v>
      </c>
      <c r="AJ27">
        <v>5.78</v>
      </c>
      <c r="AK27">
        <v>53.59</v>
      </c>
      <c r="AL27">
        <v>8.18</v>
      </c>
      <c r="AM27">
        <v>1.56</v>
      </c>
      <c r="AN27">
        <v>0</v>
      </c>
      <c r="AO27">
        <v>0</v>
      </c>
      <c r="AP27">
        <v>100</v>
      </c>
      <c r="AQ27">
        <v>0</v>
      </c>
      <c r="AR27">
        <v>18.29</v>
      </c>
      <c r="AS27">
        <v>6.74</v>
      </c>
      <c r="AT27">
        <v>11.55</v>
      </c>
      <c r="AU27">
        <v>0</v>
      </c>
      <c r="AV27">
        <v>0</v>
      </c>
      <c r="AW27">
        <v>0</v>
      </c>
    </row>
    <row r="28" spans="1:49">
      <c r="A28" t="s">
        <v>255</v>
      </c>
      <c r="G28" t="s">
        <v>70</v>
      </c>
      <c r="H28" s="73">
        <v>0.43</v>
      </c>
      <c r="I28" s="46">
        <v>0</v>
      </c>
      <c r="J28" s="46">
        <v>1.56</v>
      </c>
      <c r="K28" s="46">
        <v>62.09</v>
      </c>
      <c r="L28" s="46">
        <v>7.7</v>
      </c>
      <c r="M28" s="74">
        <v>0</v>
      </c>
      <c r="N28" s="73">
        <v>237.07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7.7</v>
      </c>
      <c r="X28">
        <v>158.47999999999999</v>
      </c>
      <c r="Y28">
        <v>0.43</v>
      </c>
      <c r="Z28">
        <v>0</v>
      </c>
      <c r="AA28">
        <v>0</v>
      </c>
      <c r="AB28">
        <v>0</v>
      </c>
      <c r="AC28">
        <v>25</v>
      </c>
      <c r="AD28">
        <v>20</v>
      </c>
      <c r="AE28">
        <v>4.8099999999999996</v>
      </c>
      <c r="AF28">
        <v>0</v>
      </c>
      <c r="AG28">
        <v>0</v>
      </c>
      <c r="AH28">
        <v>100</v>
      </c>
      <c r="AI28">
        <v>6.74</v>
      </c>
      <c r="AJ28">
        <v>5.78</v>
      </c>
      <c r="AK28">
        <v>53.59</v>
      </c>
      <c r="AL28">
        <v>8.18</v>
      </c>
      <c r="AM28">
        <v>1.56</v>
      </c>
      <c r="AN28">
        <v>0</v>
      </c>
      <c r="AO28">
        <v>0</v>
      </c>
      <c r="AP28">
        <v>100</v>
      </c>
      <c r="AQ28">
        <v>0</v>
      </c>
      <c r="AR28">
        <v>18.29</v>
      </c>
      <c r="AS28">
        <v>6.74</v>
      </c>
      <c r="AT28">
        <v>11.55</v>
      </c>
      <c r="AU28">
        <v>0</v>
      </c>
      <c r="AV28">
        <v>0</v>
      </c>
      <c r="AW28">
        <v>0</v>
      </c>
    </row>
    <row r="29" spans="1:49">
      <c r="A29" t="s">
        <v>263</v>
      </c>
      <c r="G29" t="s">
        <v>71</v>
      </c>
      <c r="H29" s="73">
        <v>0.43</v>
      </c>
      <c r="I29" s="46">
        <v>0</v>
      </c>
      <c r="J29" s="46">
        <v>1.56</v>
      </c>
      <c r="K29" s="46">
        <v>62.09</v>
      </c>
      <c r="L29" s="46">
        <v>7.7</v>
      </c>
      <c r="M29" s="74">
        <v>0</v>
      </c>
      <c r="N29" s="73">
        <v>237.07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7.7</v>
      </c>
      <c r="X29">
        <v>158.47999999999999</v>
      </c>
      <c r="Y29">
        <v>0.43</v>
      </c>
      <c r="Z29">
        <v>0</v>
      </c>
      <c r="AA29">
        <v>0</v>
      </c>
      <c r="AB29">
        <v>0</v>
      </c>
      <c r="AC29">
        <v>25</v>
      </c>
      <c r="AD29">
        <v>20</v>
      </c>
      <c r="AE29">
        <v>4.8099999999999996</v>
      </c>
      <c r="AF29">
        <v>0</v>
      </c>
      <c r="AG29">
        <v>0</v>
      </c>
      <c r="AH29">
        <v>100</v>
      </c>
      <c r="AI29">
        <v>6.74</v>
      </c>
      <c r="AJ29">
        <v>5.78</v>
      </c>
      <c r="AK29">
        <v>53.59</v>
      </c>
      <c r="AL29">
        <v>8.18</v>
      </c>
      <c r="AM29">
        <v>1.56</v>
      </c>
      <c r="AN29">
        <v>0</v>
      </c>
      <c r="AO29">
        <v>0</v>
      </c>
      <c r="AP29">
        <v>100</v>
      </c>
      <c r="AQ29">
        <v>0</v>
      </c>
      <c r="AR29">
        <v>18.29</v>
      </c>
      <c r="AS29">
        <v>6.74</v>
      </c>
      <c r="AT29">
        <v>11.55</v>
      </c>
      <c r="AU29">
        <v>0</v>
      </c>
      <c r="AV29">
        <v>0</v>
      </c>
      <c r="AW29">
        <v>0</v>
      </c>
    </row>
    <row r="30" spans="1:49">
      <c r="A30" t="s">
        <v>264</v>
      </c>
      <c r="G30" t="s">
        <v>72</v>
      </c>
      <c r="H30" s="73">
        <v>0.43</v>
      </c>
      <c r="I30" s="46">
        <v>0</v>
      </c>
      <c r="J30" s="46">
        <v>1.56</v>
      </c>
      <c r="K30" s="46">
        <v>62.09</v>
      </c>
      <c r="L30" s="46">
        <v>7.7</v>
      </c>
      <c r="M30" s="74">
        <v>0</v>
      </c>
      <c r="N30" s="73">
        <v>237.07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7.7</v>
      </c>
      <c r="X30">
        <v>158.47999999999999</v>
      </c>
      <c r="Y30">
        <v>0.43</v>
      </c>
      <c r="Z30">
        <v>0</v>
      </c>
      <c r="AA30">
        <v>0</v>
      </c>
      <c r="AB30">
        <v>0</v>
      </c>
      <c r="AC30">
        <v>25</v>
      </c>
      <c r="AD30">
        <v>20</v>
      </c>
      <c r="AE30">
        <v>4.8099999999999996</v>
      </c>
      <c r="AF30">
        <v>0</v>
      </c>
      <c r="AG30">
        <v>0</v>
      </c>
      <c r="AH30">
        <v>100</v>
      </c>
      <c r="AI30">
        <v>6.74</v>
      </c>
      <c r="AJ30">
        <v>5.78</v>
      </c>
      <c r="AK30">
        <v>53.59</v>
      </c>
      <c r="AL30">
        <v>8.18</v>
      </c>
      <c r="AM30">
        <v>1.56</v>
      </c>
      <c r="AN30">
        <v>0</v>
      </c>
      <c r="AO30">
        <v>0</v>
      </c>
      <c r="AP30">
        <v>100</v>
      </c>
      <c r="AQ30">
        <v>0</v>
      </c>
      <c r="AR30">
        <v>18.29</v>
      </c>
      <c r="AS30">
        <v>6.74</v>
      </c>
      <c r="AT30">
        <v>11.55</v>
      </c>
      <c r="AU30">
        <v>0</v>
      </c>
      <c r="AV30">
        <v>0</v>
      </c>
      <c r="AW30">
        <v>0</v>
      </c>
    </row>
    <row r="31" spans="1:49">
      <c r="A31" t="s">
        <v>274</v>
      </c>
      <c r="G31" t="s">
        <v>73</v>
      </c>
      <c r="H31" s="73">
        <v>133.30000000000001</v>
      </c>
      <c r="I31" s="46">
        <v>0</v>
      </c>
      <c r="J31" s="46">
        <v>1.47</v>
      </c>
      <c r="K31" s="46">
        <v>62.09</v>
      </c>
      <c r="L31" s="46">
        <v>7.7</v>
      </c>
      <c r="M31" s="74">
        <v>0</v>
      </c>
      <c r="N31" s="73">
        <v>237.07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7.7</v>
      </c>
      <c r="X31">
        <v>158.47999999999999</v>
      </c>
      <c r="Y31">
        <v>0.48</v>
      </c>
      <c r="Z31">
        <v>0</v>
      </c>
      <c r="AA31">
        <v>0</v>
      </c>
      <c r="AB31">
        <v>0</v>
      </c>
      <c r="AC31">
        <v>25</v>
      </c>
      <c r="AD31">
        <v>20</v>
      </c>
      <c r="AE31">
        <v>4.8099999999999996</v>
      </c>
      <c r="AF31">
        <v>9.6199999999999992</v>
      </c>
      <c r="AG31">
        <v>0</v>
      </c>
      <c r="AH31">
        <v>100</v>
      </c>
      <c r="AI31">
        <v>6.74</v>
      </c>
      <c r="AJ31">
        <v>5.78</v>
      </c>
      <c r="AK31">
        <v>53.59</v>
      </c>
      <c r="AL31">
        <v>8.18</v>
      </c>
      <c r="AM31">
        <v>1.47</v>
      </c>
      <c r="AN31">
        <v>0</v>
      </c>
      <c r="AO31">
        <v>0</v>
      </c>
      <c r="AP31">
        <v>100</v>
      </c>
      <c r="AQ31">
        <v>0</v>
      </c>
      <c r="AR31">
        <v>18.29</v>
      </c>
      <c r="AS31">
        <v>6.74</v>
      </c>
      <c r="AT31">
        <v>11.55</v>
      </c>
      <c r="AU31">
        <v>123.2</v>
      </c>
      <c r="AV31">
        <v>0</v>
      </c>
      <c r="AW31">
        <v>0</v>
      </c>
    </row>
    <row r="32" spans="1:49">
      <c r="A32" t="s">
        <v>275</v>
      </c>
      <c r="G32" t="s">
        <v>74</v>
      </c>
      <c r="H32" s="73">
        <v>161.22</v>
      </c>
      <c r="I32" s="46">
        <v>0</v>
      </c>
      <c r="J32" s="46">
        <v>1.47</v>
      </c>
      <c r="K32" s="46">
        <v>62.09</v>
      </c>
      <c r="L32" s="46">
        <v>7.83</v>
      </c>
      <c r="M32" s="74">
        <v>0</v>
      </c>
      <c r="N32" s="73">
        <v>237.07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7.7</v>
      </c>
      <c r="X32">
        <v>158.47999999999999</v>
      </c>
      <c r="Y32">
        <v>0.48</v>
      </c>
      <c r="Z32">
        <v>0.13</v>
      </c>
      <c r="AA32">
        <v>0</v>
      </c>
      <c r="AB32">
        <v>0</v>
      </c>
      <c r="AC32">
        <v>25</v>
      </c>
      <c r="AD32">
        <v>20</v>
      </c>
      <c r="AE32">
        <v>4.8099999999999996</v>
      </c>
      <c r="AF32">
        <v>37.54</v>
      </c>
      <c r="AG32">
        <v>0</v>
      </c>
      <c r="AH32">
        <v>100</v>
      </c>
      <c r="AI32">
        <v>6.74</v>
      </c>
      <c r="AJ32">
        <v>5.78</v>
      </c>
      <c r="AK32">
        <v>53.59</v>
      </c>
      <c r="AL32">
        <v>8.18</v>
      </c>
      <c r="AM32">
        <v>1.47</v>
      </c>
      <c r="AN32">
        <v>0</v>
      </c>
      <c r="AO32">
        <v>0</v>
      </c>
      <c r="AP32">
        <v>100</v>
      </c>
      <c r="AQ32">
        <v>0</v>
      </c>
      <c r="AR32">
        <v>18.29</v>
      </c>
      <c r="AS32">
        <v>6.74</v>
      </c>
      <c r="AT32">
        <v>11.55</v>
      </c>
      <c r="AU32">
        <v>123.2</v>
      </c>
      <c r="AV32">
        <v>0</v>
      </c>
      <c r="AW32">
        <v>0</v>
      </c>
    </row>
    <row r="33" spans="1:49">
      <c r="A33" t="s">
        <v>276</v>
      </c>
      <c r="G33" t="s">
        <v>75</v>
      </c>
      <c r="H33" s="73">
        <v>373.94</v>
      </c>
      <c r="I33" s="46">
        <v>0</v>
      </c>
      <c r="J33" s="46">
        <v>1.47</v>
      </c>
      <c r="K33" s="46">
        <v>62.09</v>
      </c>
      <c r="L33" s="46">
        <v>8.120000000000001</v>
      </c>
      <c r="M33" s="74">
        <v>0</v>
      </c>
      <c r="N33" s="73">
        <v>237.07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7.7</v>
      </c>
      <c r="X33">
        <v>158.47999999999999</v>
      </c>
      <c r="Y33">
        <v>0.48</v>
      </c>
      <c r="Z33">
        <v>0.42</v>
      </c>
      <c r="AA33">
        <v>0</v>
      </c>
      <c r="AB33">
        <v>0</v>
      </c>
      <c r="AC33">
        <v>25</v>
      </c>
      <c r="AD33">
        <v>20</v>
      </c>
      <c r="AE33">
        <v>4.8099999999999996</v>
      </c>
      <c r="AF33">
        <v>36.58</v>
      </c>
      <c r="AG33">
        <v>0</v>
      </c>
      <c r="AH33">
        <v>100</v>
      </c>
      <c r="AI33">
        <v>6.74</v>
      </c>
      <c r="AJ33">
        <v>5.78</v>
      </c>
      <c r="AK33">
        <v>53.59</v>
      </c>
      <c r="AL33">
        <v>8.18</v>
      </c>
      <c r="AM33">
        <v>1.47</v>
      </c>
      <c r="AN33">
        <v>0</v>
      </c>
      <c r="AO33">
        <v>0</v>
      </c>
      <c r="AP33">
        <v>100</v>
      </c>
      <c r="AQ33">
        <v>0</v>
      </c>
      <c r="AR33">
        <v>18.29</v>
      </c>
      <c r="AS33">
        <v>6.74</v>
      </c>
      <c r="AT33">
        <v>11.55</v>
      </c>
      <c r="AU33">
        <v>336.88</v>
      </c>
      <c r="AV33">
        <v>0</v>
      </c>
      <c r="AW33">
        <v>0</v>
      </c>
    </row>
    <row r="34" spans="1:49">
      <c r="A34" t="s">
        <v>277</v>
      </c>
      <c r="G34" t="s">
        <v>76</v>
      </c>
      <c r="H34" s="73">
        <v>373.94</v>
      </c>
      <c r="I34" s="46">
        <v>0</v>
      </c>
      <c r="J34" s="46">
        <v>1.47</v>
      </c>
      <c r="K34" s="46">
        <v>62.09</v>
      </c>
      <c r="L34" s="46">
        <v>8.44</v>
      </c>
      <c r="M34" s="74">
        <v>0</v>
      </c>
      <c r="N34" s="73">
        <v>237.07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7.7</v>
      </c>
      <c r="X34">
        <v>158.47999999999999</v>
      </c>
      <c r="Y34">
        <v>0.48</v>
      </c>
      <c r="Z34">
        <v>0.74</v>
      </c>
      <c r="AA34">
        <v>0</v>
      </c>
      <c r="AB34">
        <v>0</v>
      </c>
      <c r="AC34">
        <v>25</v>
      </c>
      <c r="AD34">
        <v>20</v>
      </c>
      <c r="AE34">
        <v>4.8099999999999996</v>
      </c>
      <c r="AF34">
        <v>36.58</v>
      </c>
      <c r="AG34">
        <v>0</v>
      </c>
      <c r="AH34">
        <v>100</v>
      </c>
      <c r="AI34">
        <v>6.74</v>
      </c>
      <c r="AJ34">
        <v>5.78</v>
      </c>
      <c r="AK34">
        <v>53.59</v>
      </c>
      <c r="AL34">
        <v>8.18</v>
      </c>
      <c r="AM34">
        <v>1.47</v>
      </c>
      <c r="AN34">
        <v>0</v>
      </c>
      <c r="AO34">
        <v>0</v>
      </c>
      <c r="AP34">
        <v>100</v>
      </c>
      <c r="AQ34">
        <v>0</v>
      </c>
      <c r="AR34">
        <v>18.29</v>
      </c>
      <c r="AS34">
        <v>6.74</v>
      </c>
      <c r="AT34">
        <v>11.55</v>
      </c>
      <c r="AU34">
        <v>336.88</v>
      </c>
      <c r="AV34">
        <v>0</v>
      </c>
      <c r="AW34">
        <v>0</v>
      </c>
    </row>
    <row r="35" spans="1:49">
      <c r="A35" t="s">
        <v>279</v>
      </c>
      <c r="G35" t="s">
        <v>77</v>
      </c>
      <c r="H35" s="73">
        <v>410.89</v>
      </c>
      <c r="I35" s="46">
        <v>0</v>
      </c>
      <c r="J35" s="46">
        <v>1.47</v>
      </c>
      <c r="K35" s="46">
        <v>62.09</v>
      </c>
      <c r="L35" s="46">
        <v>8.83</v>
      </c>
      <c r="M35" s="74">
        <v>0</v>
      </c>
      <c r="N35" s="73">
        <v>237.07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7.7</v>
      </c>
      <c r="X35">
        <v>158.47999999999999</v>
      </c>
      <c r="Y35">
        <v>0.87</v>
      </c>
      <c r="Z35">
        <v>1.1299999999999999</v>
      </c>
      <c r="AA35">
        <v>0</v>
      </c>
      <c r="AB35">
        <v>0</v>
      </c>
      <c r="AC35">
        <v>25</v>
      </c>
      <c r="AD35">
        <v>20</v>
      </c>
      <c r="AE35">
        <v>4.8099999999999996</v>
      </c>
      <c r="AF35">
        <v>32.72</v>
      </c>
      <c r="AG35">
        <v>0</v>
      </c>
      <c r="AH35">
        <v>100</v>
      </c>
      <c r="AI35">
        <v>6.74</v>
      </c>
      <c r="AJ35">
        <v>5.78</v>
      </c>
      <c r="AK35">
        <v>53.59</v>
      </c>
      <c r="AL35">
        <v>8.18</v>
      </c>
      <c r="AM35">
        <v>1.47</v>
      </c>
      <c r="AN35">
        <v>0</v>
      </c>
      <c r="AO35">
        <v>136.68</v>
      </c>
      <c r="AP35">
        <v>50</v>
      </c>
      <c r="AQ35">
        <v>0</v>
      </c>
      <c r="AR35">
        <v>18.29</v>
      </c>
      <c r="AS35">
        <v>6.74</v>
      </c>
      <c r="AT35">
        <v>11.55</v>
      </c>
      <c r="AU35">
        <v>240.62</v>
      </c>
      <c r="AV35">
        <v>0</v>
      </c>
      <c r="AW35">
        <v>0</v>
      </c>
    </row>
    <row r="36" spans="1:49">
      <c r="A36" t="s">
        <v>309</v>
      </c>
      <c r="G36" t="s">
        <v>78</v>
      </c>
      <c r="H36" s="73">
        <v>424.37</v>
      </c>
      <c r="I36" s="46">
        <v>0</v>
      </c>
      <c r="J36" s="46">
        <v>1.47</v>
      </c>
      <c r="K36" s="46">
        <v>62.09</v>
      </c>
      <c r="L36" s="46">
        <v>9.31</v>
      </c>
      <c r="M36" s="74">
        <v>0</v>
      </c>
      <c r="N36" s="73">
        <v>237.07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7.7</v>
      </c>
      <c r="X36">
        <v>158.47999999999999</v>
      </c>
      <c r="Y36">
        <v>0.87</v>
      </c>
      <c r="Z36">
        <v>1.61</v>
      </c>
      <c r="AA36">
        <v>0</v>
      </c>
      <c r="AB36">
        <v>0</v>
      </c>
      <c r="AC36">
        <v>25</v>
      </c>
      <c r="AD36">
        <v>20</v>
      </c>
      <c r="AE36">
        <v>4.8099999999999996</v>
      </c>
      <c r="AF36">
        <v>46.2</v>
      </c>
      <c r="AG36">
        <v>0</v>
      </c>
      <c r="AH36">
        <v>100</v>
      </c>
      <c r="AI36">
        <v>6.74</v>
      </c>
      <c r="AJ36">
        <v>5.78</v>
      </c>
      <c r="AK36">
        <v>53.59</v>
      </c>
      <c r="AL36">
        <v>8.18</v>
      </c>
      <c r="AM36">
        <v>1.47</v>
      </c>
      <c r="AN36">
        <v>0</v>
      </c>
      <c r="AO36">
        <v>136.68</v>
      </c>
      <c r="AP36">
        <v>50</v>
      </c>
      <c r="AQ36">
        <v>0</v>
      </c>
      <c r="AR36">
        <v>18.29</v>
      </c>
      <c r="AS36">
        <v>6.74</v>
      </c>
      <c r="AT36">
        <v>11.55</v>
      </c>
      <c r="AU36">
        <v>240.62</v>
      </c>
      <c r="AV36">
        <v>0</v>
      </c>
      <c r="AW36">
        <v>0</v>
      </c>
    </row>
    <row r="37" spans="1:49">
      <c r="A37" t="s">
        <v>310</v>
      </c>
      <c r="G37" t="s">
        <v>79</v>
      </c>
      <c r="H37" s="73">
        <v>485.01</v>
      </c>
      <c r="I37" s="46">
        <v>0</v>
      </c>
      <c r="J37" s="46">
        <v>1.47</v>
      </c>
      <c r="K37" s="46">
        <v>62.09</v>
      </c>
      <c r="L37" s="46">
        <v>9.7800000000000011</v>
      </c>
      <c r="M37" s="74">
        <v>0</v>
      </c>
      <c r="N37" s="73">
        <v>237.07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7.7</v>
      </c>
      <c r="X37">
        <v>158.47999999999999</v>
      </c>
      <c r="Y37">
        <v>0.87</v>
      </c>
      <c r="Z37">
        <v>2.08</v>
      </c>
      <c r="AA37">
        <v>0</v>
      </c>
      <c r="AB37">
        <v>0</v>
      </c>
      <c r="AC37">
        <v>25</v>
      </c>
      <c r="AD37">
        <v>20</v>
      </c>
      <c r="AE37">
        <v>4.8099999999999996</v>
      </c>
      <c r="AF37">
        <v>38.5</v>
      </c>
      <c r="AG37">
        <v>0</v>
      </c>
      <c r="AH37">
        <v>100</v>
      </c>
      <c r="AI37">
        <v>6.74</v>
      </c>
      <c r="AJ37">
        <v>5.78</v>
      </c>
      <c r="AK37">
        <v>53.59</v>
      </c>
      <c r="AL37">
        <v>8.18</v>
      </c>
      <c r="AM37">
        <v>1.47</v>
      </c>
      <c r="AN37">
        <v>0</v>
      </c>
      <c r="AO37">
        <v>136.68</v>
      </c>
      <c r="AP37">
        <v>50</v>
      </c>
      <c r="AQ37">
        <v>0</v>
      </c>
      <c r="AR37">
        <v>18.29</v>
      </c>
      <c r="AS37">
        <v>6.74</v>
      </c>
      <c r="AT37">
        <v>11.55</v>
      </c>
      <c r="AU37">
        <v>308.95999999999998</v>
      </c>
      <c r="AV37">
        <v>0</v>
      </c>
      <c r="AW37">
        <v>0</v>
      </c>
    </row>
    <row r="38" spans="1:49">
      <c r="A38" t="s">
        <v>311</v>
      </c>
      <c r="G38" t="s">
        <v>80</v>
      </c>
      <c r="H38" s="73">
        <v>491.75</v>
      </c>
      <c r="I38" s="46">
        <v>0</v>
      </c>
      <c r="J38" s="46">
        <v>1.47</v>
      </c>
      <c r="K38" s="46">
        <v>62.09</v>
      </c>
      <c r="L38" s="46">
        <v>10.34</v>
      </c>
      <c r="M38" s="74">
        <v>0</v>
      </c>
      <c r="N38" s="73">
        <v>237.07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7.7</v>
      </c>
      <c r="X38">
        <v>158.47999999999999</v>
      </c>
      <c r="Y38">
        <v>0.87</v>
      </c>
      <c r="Z38">
        <v>2.64</v>
      </c>
      <c r="AA38">
        <v>0</v>
      </c>
      <c r="AB38">
        <v>0</v>
      </c>
      <c r="AC38">
        <v>25</v>
      </c>
      <c r="AD38">
        <v>20</v>
      </c>
      <c r="AE38">
        <v>4.8099999999999996</v>
      </c>
      <c r="AF38">
        <v>45.24</v>
      </c>
      <c r="AG38">
        <v>0</v>
      </c>
      <c r="AH38">
        <v>100</v>
      </c>
      <c r="AI38">
        <v>6.74</v>
      </c>
      <c r="AJ38">
        <v>5.78</v>
      </c>
      <c r="AK38">
        <v>53.59</v>
      </c>
      <c r="AL38">
        <v>8.18</v>
      </c>
      <c r="AM38">
        <v>1.47</v>
      </c>
      <c r="AN38">
        <v>0</v>
      </c>
      <c r="AO38">
        <v>136.68</v>
      </c>
      <c r="AP38">
        <v>50</v>
      </c>
      <c r="AQ38">
        <v>0</v>
      </c>
      <c r="AR38">
        <v>18.29</v>
      </c>
      <c r="AS38">
        <v>6.74</v>
      </c>
      <c r="AT38">
        <v>11.55</v>
      </c>
      <c r="AU38">
        <v>308.95999999999998</v>
      </c>
      <c r="AV38">
        <v>0</v>
      </c>
      <c r="AW38">
        <v>0</v>
      </c>
    </row>
    <row r="39" spans="1:49">
      <c r="A39" t="s">
        <v>312</v>
      </c>
      <c r="G39" t="s">
        <v>81</v>
      </c>
      <c r="H39" s="73">
        <v>496.57000000000005</v>
      </c>
      <c r="I39" s="46">
        <v>0</v>
      </c>
      <c r="J39" s="46">
        <v>1.56</v>
      </c>
      <c r="K39" s="46">
        <v>62.09</v>
      </c>
      <c r="L39" s="46">
        <v>10.85</v>
      </c>
      <c r="M39" s="74">
        <v>0</v>
      </c>
      <c r="N39" s="73">
        <v>237.07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7.7</v>
      </c>
      <c r="X39">
        <v>158.47999999999999</v>
      </c>
      <c r="Y39">
        <v>0.87</v>
      </c>
      <c r="Z39">
        <v>3.15</v>
      </c>
      <c r="AA39">
        <v>0</v>
      </c>
      <c r="AB39">
        <v>0</v>
      </c>
      <c r="AC39">
        <v>25</v>
      </c>
      <c r="AD39">
        <v>20</v>
      </c>
      <c r="AE39">
        <v>4.8099999999999996</v>
      </c>
      <c r="AF39">
        <v>44.28</v>
      </c>
      <c r="AG39">
        <v>0</v>
      </c>
      <c r="AH39">
        <v>100</v>
      </c>
      <c r="AI39">
        <v>6.74</v>
      </c>
      <c r="AJ39">
        <v>5.78</v>
      </c>
      <c r="AK39">
        <v>53.59</v>
      </c>
      <c r="AL39">
        <v>8.18</v>
      </c>
      <c r="AM39">
        <v>1.56</v>
      </c>
      <c r="AN39">
        <v>0</v>
      </c>
      <c r="AO39">
        <v>136.68</v>
      </c>
      <c r="AP39">
        <v>50</v>
      </c>
      <c r="AQ39">
        <v>0</v>
      </c>
      <c r="AR39">
        <v>18.29</v>
      </c>
      <c r="AS39">
        <v>6.74</v>
      </c>
      <c r="AT39">
        <v>11.55</v>
      </c>
      <c r="AU39">
        <v>314.74</v>
      </c>
      <c r="AV39">
        <v>0</v>
      </c>
      <c r="AW39">
        <v>0</v>
      </c>
    </row>
    <row r="40" spans="1:49">
      <c r="A40" t="s">
        <v>329</v>
      </c>
      <c r="G40" t="s">
        <v>82</v>
      </c>
      <c r="H40" s="73">
        <v>470.58000000000004</v>
      </c>
      <c r="I40" s="46">
        <v>0</v>
      </c>
      <c r="J40" s="46">
        <v>1.56</v>
      </c>
      <c r="K40" s="46">
        <v>62.09</v>
      </c>
      <c r="L40" s="46">
        <v>11.370000000000001</v>
      </c>
      <c r="M40" s="74">
        <v>0</v>
      </c>
      <c r="N40" s="73">
        <v>237.07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7.7</v>
      </c>
      <c r="X40">
        <v>158.47999999999999</v>
      </c>
      <c r="Y40">
        <v>0.87</v>
      </c>
      <c r="Z40">
        <v>3.67</v>
      </c>
      <c r="AA40">
        <v>0</v>
      </c>
      <c r="AB40">
        <v>0</v>
      </c>
      <c r="AC40">
        <v>25</v>
      </c>
      <c r="AD40">
        <v>20</v>
      </c>
      <c r="AE40">
        <v>4.8099999999999996</v>
      </c>
      <c r="AF40">
        <v>18.29</v>
      </c>
      <c r="AG40">
        <v>0</v>
      </c>
      <c r="AH40">
        <v>100</v>
      </c>
      <c r="AI40">
        <v>6.74</v>
      </c>
      <c r="AJ40">
        <v>5.78</v>
      </c>
      <c r="AK40">
        <v>53.59</v>
      </c>
      <c r="AL40">
        <v>8.18</v>
      </c>
      <c r="AM40">
        <v>1.56</v>
      </c>
      <c r="AN40">
        <v>0</v>
      </c>
      <c r="AO40">
        <v>136.68</v>
      </c>
      <c r="AP40">
        <v>50</v>
      </c>
      <c r="AQ40">
        <v>0</v>
      </c>
      <c r="AR40">
        <v>18.29</v>
      </c>
      <c r="AS40">
        <v>6.74</v>
      </c>
      <c r="AT40">
        <v>11.55</v>
      </c>
      <c r="AU40">
        <v>314.74</v>
      </c>
      <c r="AV40">
        <v>0</v>
      </c>
      <c r="AW40">
        <v>0</v>
      </c>
    </row>
    <row r="41" spans="1:49">
      <c r="A41" t="s">
        <v>330</v>
      </c>
      <c r="G41" t="s">
        <v>83</v>
      </c>
      <c r="H41" s="73">
        <v>361.81</v>
      </c>
      <c r="I41" s="46">
        <v>0</v>
      </c>
      <c r="J41" s="46">
        <v>1.56</v>
      </c>
      <c r="K41" s="46">
        <v>62.09</v>
      </c>
      <c r="L41" s="46">
        <v>11.879999999999999</v>
      </c>
      <c r="M41" s="74">
        <v>0</v>
      </c>
      <c r="N41" s="73">
        <v>237.07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7.7</v>
      </c>
      <c r="X41">
        <v>158.47999999999999</v>
      </c>
      <c r="Y41">
        <v>0.87</v>
      </c>
      <c r="Z41">
        <v>4.18</v>
      </c>
      <c r="AA41">
        <v>0</v>
      </c>
      <c r="AB41">
        <v>0</v>
      </c>
      <c r="AC41">
        <v>25</v>
      </c>
      <c r="AD41">
        <v>20</v>
      </c>
      <c r="AE41">
        <v>4.8099999999999996</v>
      </c>
      <c r="AF41">
        <v>17.32</v>
      </c>
      <c r="AG41">
        <v>0</v>
      </c>
      <c r="AH41">
        <v>100</v>
      </c>
      <c r="AI41">
        <v>6.74</v>
      </c>
      <c r="AJ41">
        <v>5.78</v>
      </c>
      <c r="AK41">
        <v>53.59</v>
      </c>
      <c r="AL41">
        <v>8.18</v>
      </c>
      <c r="AM41">
        <v>1.56</v>
      </c>
      <c r="AN41">
        <v>0</v>
      </c>
      <c r="AO41">
        <v>136.68</v>
      </c>
      <c r="AP41">
        <v>50</v>
      </c>
      <c r="AQ41">
        <v>0</v>
      </c>
      <c r="AR41">
        <v>18.29</v>
      </c>
      <c r="AS41">
        <v>6.74</v>
      </c>
      <c r="AT41">
        <v>11.55</v>
      </c>
      <c r="AU41">
        <v>206.94</v>
      </c>
      <c r="AV41">
        <v>0</v>
      </c>
      <c r="AW41">
        <v>0</v>
      </c>
    </row>
    <row r="42" spans="1:49">
      <c r="A42" t="s">
        <v>331</v>
      </c>
      <c r="G42" t="s">
        <v>84</v>
      </c>
      <c r="H42" s="73">
        <v>369.51</v>
      </c>
      <c r="I42" s="46">
        <v>0</v>
      </c>
      <c r="J42" s="46">
        <v>1.56</v>
      </c>
      <c r="K42" s="46">
        <v>62.09</v>
      </c>
      <c r="L42" s="46">
        <v>12.350000000000001</v>
      </c>
      <c r="M42" s="74">
        <v>0</v>
      </c>
      <c r="N42" s="73">
        <v>237.07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7.7</v>
      </c>
      <c r="X42">
        <v>158.47999999999999</v>
      </c>
      <c r="Y42">
        <v>0.87</v>
      </c>
      <c r="Z42">
        <v>4.6500000000000004</v>
      </c>
      <c r="AA42">
        <v>0</v>
      </c>
      <c r="AB42">
        <v>0</v>
      </c>
      <c r="AC42">
        <v>25</v>
      </c>
      <c r="AD42">
        <v>20</v>
      </c>
      <c r="AE42">
        <v>4.8099999999999996</v>
      </c>
      <c r="AF42">
        <v>25.02</v>
      </c>
      <c r="AG42">
        <v>0</v>
      </c>
      <c r="AH42">
        <v>100</v>
      </c>
      <c r="AI42">
        <v>6.74</v>
      </c>
      <c r="AJ42">
        <v>5.78</v>
      </c>
      <c r="AK42">
        <v>53.59</v>
      </c>
      <c r="AL42">
        <v>8.18</v>
      </c>
      <c r="AM42">
        <v>1.56</v>
      </c>
      <c r="AN42">
        <v>0</v>
      </c>
      <c r="AO42">
        <v>136.68</v>
      </c>
      <c r="AP42">
        <v>50</v>
      </c>
      <c r="AQ42">
        <v>0</v>
      </c>
      <c r="AR42">
        <v>18.29</v>
      </c>
      <c r="AS42">
        <v>6.74</v>
      </c>
      <c r="AT42">
        <v>11.55</v>
      </c>
      <c r="AU42">
        <v>206.94</v>
      </c>
      <c r="AV42">
        <v>0</v>
      </c>
      <c r="AW42">
        <v>0</v>
      </c>
    </row>
    <row r="43" spans="1:49">
      <c r="A43" t="s">
        <v>337</v>
      </c>
      <c r="G43" t="s">
        <v>85</v>
      </c>
      <c r="H43" s="73">
        <v>352.19</v>
      </c>
      <c r="I43" s="46">
        <v>0</v>
      </c>
      <c r="J43" s="46">
        <v>1.47</v>
      </c>
      <c r="K43" s="46">
        <v>62.09</v>
      </c>
      <c r="L43" s="46">
        <v>12.79</v>
      </c>
      <c r="M43" s="74">
        <v>0</v>
      </c>
      <c r="N43" s="73">
        <v>237.07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7.7</v>
      </c>
      <c r="X43">
        <v>158.47999999999999</v>
      </c>
      <c r="Y43">
        <v>0.87</v>
      </c>
      <c r="Z43">
        <v>5.09</v>
      </c>
      <c r="AA43">
        <v>0</v>
      </c>
      <c r="AB43">
        <v>0</v>
      </c>
      <c r="AC43">
        <v>25</v>
      </c>
      <c r="AD43">
        <v>20</v>
      </c>
      <c r="AE43">
        <v>4.8099999999999996</v>
      </c>
      <c r="AF43">
        <v>0</v>
      </c>
      <c r="AG43">
        <v>0</v>
      </c>
      <c r="AH43">
        <v>100</v>
      </c>
      <c r="AI43">
        <v>6.74</v>
      </c>
      <c r="AJ43">
        <v>5.78</v>
      </c>
      <c r="AK43">
        <v>53.59</v>
      </c>
      <c r="AL43">
        <v>8.18</v>
      </c>
      <c r="AM43">
        <v>1.47</v>
      </c>
      <c r="AN43">
        <v>0</v>
      </c>
      <c r="AO43">
        <v>136.68</v>
      </c>
      <c r="AP43">
        <v>50</v>
      </c>
      <c r="AQ43">
        <v>0</v>
      </c>
      <c r="AR43">
        <v>18.29</v>
      </c>
      <c r="AS43">
        <v>6.74</v>
      </c>
      <c r="AT43">
        <v>11.55</v>
      </c>
      <c r="AU43">
        <v>214.64</v>
      </c>
      <c r="AV43">
        <v>0</v>
      </c>
      <c r="AW43">
        <v>0</v>
      </c>
    </row>
    <row r="44" spans="1:49">
      <c r="A44" t="s">
        <v>339</v>
      </c>
      <c r="G44" t="s">
        <v>86</v>
      </c>
      <c r="H44" s="73">
        <v>352.19</v>
      </c>
      <c r="I44" s="46">
        <v>0</v>
      </c>
      <c r="J44" s="46">
        <v>1.47</v>
      </c>
      <c r="K44" s="46">
        <v>115.03</v>
      </c>
      <c r="L44" s="46">
        <v>13.219999999999999</v>
      </c>
      <c r="M44" s="74">
        <v>0</v>
      </c>
      <c r="N44" s="73">
        <v>237.07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7.7</v>
      </c>
      <c r="X44">
        <v>158.47999999999999</v>
      </c>
      <c r="Y44">
        <v>0.87</v>
      </c>
      <c r="Z44">
        <v>5.52</v>
      </c>
      <c r="AA44">
        <v>0</v>
      </c>
      <c r="AB44">
        <v>0</v>
      </c>
      <c r="AC44">
        <v>25</v>
      </c>
      <c r="AD44">
        <v>20</v>
      </c>
      <c r="AE44">
        <v>4.8099999999999996</v>
      </c>
      <c r="AF44">
        <v>0</v>
      </c>
      <c r="AG44">
        <v>0</v>
      </c>
      <c r="AH44">
        <v>100</v>
      </c>
      <c r="AI44">
        <v>6.74</v>
      </c>
      <c r="AJ44">
        <v>5.78</v>
      </c>
      <c r="AK44">
        <v>53.59</v>
      </c>
      <c r="AL44">
        <v>8.18</v>
      </c>
      <c r="AM44">
        <v>1.47</v>
      </c>
      <c r="AN44">
        <v>0</v>
      </c>
      <c r="AO44">
        <v>136.68</v>
      </c>
      <c r="AP44">
        <v>50</v>
      </c>
      <c r="AQ44">
        <v>0</v>
      </c>
      <c r="AR44">
        <v>18.29</v>
      </c>
      <c r="AS44">
        <v>6.74</v>
      </c>
      <c r="AT44">
        <v>11.55</v>
      </c>
      <c r="AU44">
        <v>214.64</v>
      </c>
      <c r="AV44">
        <v>28.88</v>
      </c>
      <c r="AW44">
        <v>24.06</v>
      </c>
    </row>
    <row r="45" spans="1:49">
      <c r="A45" t="s">
        <v>358</v>
      </c>
      <c r="G45" t="s">
        <v>87</v>
      </c>
      <c r="H45" s="73">
        <v>268.45</v>
      </c>
      <c r="I45" s="46">
        <v>0</v>
      </c>
      <c r="J45" s="46">
        <v>1.47</v>
      </c>
      <c r="K45" s="46">
        <v>115.03</v>
      </c>
      <c r="L45" s="46">
        <v>13.629999999999999</v>
      </c>
      <c r="M45" s="74">
        <v>0</v>
      </c>
      <c r="N45" s="73">
        <v>237.07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7.7</v>
      </c>
      <c r="X45">
        <v>158.47999999999999</v>
      </c>
      <c r="Y45">
        <v>0.87</v>
      </c>
      <c r="Z45">
        <v>5.93</v>
      </c>
      <c r="AA45">
        <v>0</v>
      </c>
      <c r="AB45">
        <v>0</v>
      </c>
      <c r="AC45">
        <v>25</v>
      </c>
      <c r="AD45">
        <v>20</v>
      </c>
      <c r="AE45">
        <v>4.8099999999999996</v>
      </c>
      <c r="AF45">
        <v>0</v>
      </c>
      <c r="AG45">
        <v>0</v>
      </c>
      <c r="AH45">
        <v>100</v>
      </c>
      <c r="AI45">
        <v>6.74</v>
      </c>
      <c r="AJ45">
        <v>5.78</v>
      </c>
      <c r="AK45">
        <v>53.59</v>
      </c>
      <c r="AL45">
        <v>8.18</v>
      </c>
      <c r="AM45">
        <v>1.47</v>
      </c>
      <c r="AN45">
        <v>0</v>
      </c>
      <c r="AO45">
        <v>0</v>
      </c>
      <c r="AP45">
        <v>50</v>
      </c>
      <c r="AQ45">
        <v>0</v>
      </c>
      <c r="AR45">
        <v>18.29</v>
      </c>
      <c r="AS45">
        <v>6.74</v>
      </c>
      <c r="AT45">
        <v>11.55</v>
      </c>
      <c r="AU45">
        <v>267.58</v>
      </c>
      <c r="AV45">
        <v>28.88</v>
      </c>
      <c r="AW45">
        <v>24.06</v>
      </c>
    </row>
    <row r="46" spans="1:49">
      <c r="A46" t="s">
        <v>359</v>
      </c>
      <c r="G46" t="s">
        <v>88</v>
      </c>
      <c r="H46" s="73">
        <v>268.45</v>
      </c>
      <c r="I46" s="46">
        <v>0</v>
      </c>
      <c r="J46" s="46">
        <v>1.47</v>
      </c>
      <c r="K46" s="46">
        <v>115.03</v>
      </c>
      <c r="L46" s="46">
        <v>13.99</v>
      </c>
      <c r="M46" s="74">
        <v>0</v>
      </c>
      <c r="N46" s="73">
        <v>237.07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7.7</v>
      </c>
      <c r="X46">
        <v>158.47999999999999</v>
      </c>
      <c r="Y46">
        <v>0.87</v>
      </c>
      <c r="Z46">
        <v>6.29</v>
      </c>
      <c r="AA46">
        <v>0</v>
      </c>
      <c r="AB46">
        <v>0</v>
      </c>
      <c r="AC46">
        <v>25</v>
      </c>
      <c r="AD46">
        <v>20</v>
      </c>
      <c r="AE46">
        <v>4.8099999999999996</v>
      </c>
      <c r="AF46">
        <v>0</v>
      </c>
      <c r="AG46">
        <v>0</v>
      </c>
      <c r="AH46">
        <v>100</v>
      </c>
      <c r="AI46">
        <v>6.74</v>
      </c>
      <c r="AJ46">
        <v>5.78</v>
      </c>
      <c r="AK46">
        <v>53.59</v>
      </c>
      <c r="AL46">
        <v>8.18</v>
      </c>
      <c r="AM46">
        <v>1.47</v>
      </c>
      <c r="AN46">
        <v>0</v>
      </c>
      <c r="AO46">
        <v>0</v>
      </c>
      <c r="AP46">
        <v>50</v>
      </c>
      <c r="AQ46">
        <v>0</v>
      </c>
      <c r="AR46">
        <v>18.29</v>
      </c>
      <c r="AS46">
        <v>6.74</v>
      </c>
      <c r="AT46">
        <v>11.55</v>
      </c>
      <c r="AU46">
        <v>267.58</v>
      </c>
      <c r="AV46">
        <v>28.88</v>
      </c>
      <c r="AW46">
        <v>24.06</v>
      </c>
    </row>
    <row r="47" spans="1:49">
      <c r="A47" t="s">
        <v>360</v>
      </c>
      <c r="G47" t="s">
        <v>89</v>
      </c>
      <c r="H47" s="73">
        <v>191.45000000000002</v>
      </c>
      <c r="I47" s="46">
        <v>0</v>
      </c>
      <c r="J47" s="46">
        <v>1.47</v>
      </c>
      <c r="K47" s="46">
        <v>115.03</v>
      </c>
      <c r="L47" s="46">
        <v>14.280000000000001</v>
      </c>
      <c r="M47" s="74">
        <v>0</v>
      </c>
      <c r="N47" s="73">
        <v>237.07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7.7</v>
      </c>
      <c r="X47">
        <v>158.47999999999999</v>
      </c>
      <c r="Y47">
        <v>0.87</v>
      </c>
      <c r="Z47">
        <v>6.58</v>
      </c>
      <c r="AA47">
        <v>0</v>
      </c>
      <c r="AB47">
        <v>0</v>
      </c>
      <c r="AC47">
        <v>25</v>
      </c>
      <c r="AD47">
        <v>20</v>
      </c>
      <c r="AE47">
        <v>4.8099999999999996</v>
      </c>
      <c r="AF47">
        <v>0</v>
      </c>
      <c r="AG47">
        <v>0</v>
      </c>
      <c r="AH47">
        <v>100</v>
      </c>
      <c r="AI47">
        <v>6.74</v>
      </c>
      <c r="AJ47">
        <v>5.78</v>
      </c>
      <c r="AK47">
        <v>53.59</v>
      </c>
      <c r="AL47">
        <v>8.18</v>
      </c>
      <c r="AM47">
        <v>1.47</v>
      </c>
      <c r="AN47">
        <v>0</v>
      </c>
      <c r="AO47">
        <v>0</v>
      </c>
      <c r="AP47">
        <v>100</v>
      </c>
      <c r="AQ47">
        <v>0</v>
      </c>
      <c r="AR47">
        <v>18.29</v>
      </c>
      <c r="AS47">
        <v>6.74</v>
      </c>
      <c r="AT47">
        <v>11.55</v>
      </c>
      <c r="AU47">
        <v>190.58</v>
      </c>
      <c r="AV47">
        <v>28.88</v>
      </c>
      <c r="AW47">
        <v>24.06</v>
      </c>
    </row>
    <row r="48" spans="1:49">
      <c r="A48" t="s">
        <v>364</v>
      </c>
      <c r="G48" t="s">
        <v>90</v>
      </c>
      <c r="H48" s="73">
        <v>191.45000000000002</v>
      </c>
      <c r="I48" s="46">
        <v>0</v>
      </c>
      <c r="J48" s="46">
        <v>1.47</v>
      </c>
      <c r="K48" s="46">
        <v>115.03</v>
      </c>
      <c r="L48" s="46">
        <v>14.530000000000001</v>
      </c>
      <c r="M48" s="74">
        <v>0</v>
      </c>
      <c r="N48" s="73">
        <v>237.07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7.7</v>
      </c>
      <c r="X48">
        <v>158.47999999999999</v>
      </c>
      <c r="Y48">
        <v>0.87</v>
      </c>
      <c r="Z48">
        <v>6.83</v>
      </c>
      <c r="AA48">
        <v>0</v>
      </c>
      <c r="AB48">
        <v>0</v>
      </c>
      <c r="AC48">
        <v>25</v>
      </c>
      <c r="AD48">
        <v>20</v>
      </c>
      <c r="AE48">
        <v>4.8099999999999996</v>
      </c>
      <c r="AF48">
        <v>0</v>
      </c>
      <c r="AG48">
        <v>0</v>
      </c>
      <c r="AH48">
        <v>100</v>
      </c>
      <c r="AI48">
        <v>6.74</v>
      </c>
      <c r="AJ48">
        <v>5.78</v>
      </c>
      <c r="AK48">
        <v>53.59</v>
      </c>
      <c r="AL48">
        <v>8.18</v>
      </c>
      <c r="AM48">
        <v>1.47</v>
      </c>
      <c r="AN48">
        <v>0</v>
      </c>
      <c r="AO48">
        <v>0</v>
      </c>
      <c r="AP48">
        <v>100</v>
      </c>
      <c r="AQ48">
        <v>0</v>
      </c>
      <c r="AR48">
        <v>18.29</v>
      </c>
      <c r="AS48">
        <v>6.74</v>
      </c>
      <c r="AT48">
        <v>11.55</v>
      </c>
      <c r="AU48">
        <v>190.58</v>
      </c>
      <c r="AV48">
        <v>28.88</v>
      </c>
      <c r="AW48">
        <v>24.06</v>
      </c>
    </row>
    <row r="49" spans="1:49">
      <c r="A49" t="s">
        <v>365</v>
      </c>
      <c r="G49" t="s">
        <v>91</v>
      </c>
      <c r="H49" s="73">
        <v>129.85</v>
      </c>
      <c r="I49" s="46">
        <v>0</v>
      </c>
      <c r="J49" s="46">
        <v>1.47</v>
      </c>
      <c r="K49" s="46">
        <v>115.03</v>
      </c>
      <c r="L49" s="46">
        <v>14.71</v>
      </c>
      <c r="M49" s="74">
        <v>0</v>
      </c>
      <c r="N49" s="73">
        <v>237.07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7.7</v>
      </c>
      <c r="X49">
        <v>158.47999999999999</v>
      </c>
      <c r="Y49">
        <v>0.87</v>
      </c>
      <c r="Z49">
        <v>7.01</v>
      </c>
      <c r="AA49">
        <v>0</v>
      </c>
      <c r="AB49">
        <v>0</v>
      </c>
      <c r="AC49">
        <v>25</v>
      </c>
      <c r="AD49">
        <v>20</v>
      </c>
      <c r="AE49">
        <v>4.8099999999999996</v>
      </c>
      <c r="AF49">
        <v>0</v>
      </c>
      <c r="AG49">
        <v>0</v>
      </c>
      <c r="AH49">
        <v>100</v>
      </c>
      <c r="AI49">
        <v>6.74</v>
      </c>
      <c r="AJ49">
        <v>5.78</v>
      </c>
      <c r="AK49">
        <v>53.59</v>
      </c>
      <c r="AL49">
        <v>8.18</v>
      </c>
      <c r="AM49">
        <v>1.47</v>
      </c>
      <c r="AN49">
        <v>0</v>
      </c>
      <c r="AO49">
        <v>0</v>
      </c>
      <c r="AP49">
        <v>100</v>
      </c>
      <c r="AQ49">
        <v>0</v>
      </c>
      <c r="AR49">
        <v>18.29</v>
      </c>
      <c r="AS49">
        <v>6.74</v>
      </c>
      <c r="AT49">
        <v>11.55</v>
      </c>
      <c r="AU49">
        <v>128.97999999999999</v>
      </c>
      <c r="AV49">
        <v>28.88</v>
      </c>
      <c r="AW49">
        <v>24.06</v>
      </c>
    </row>
    <row r="50" spans="1:49">
      <c r="A50" t="s">
        <v>366</v>
      </c>
      <c r="G50" t="s">
        <v>92</v>
      </c>
      <c r="H50" s="73">
        <v>129.85</v>
      </c>
      <c r="I50" s="46">
        <v>0</v>
      </c>
      <c r="J50" s="46">
        <v>1.47</v>
      </c>
      <c r="K50" s="46">
        <v>115.03</v>
      </c>
      <c r="L50" s="46">
        <v>14.870000000000001</v>
      </c>
      <c r="M50" s="74">
        <v>0</v>
      </c>
      <c r="N50" s="73">
        <v>237.07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7.7</v>
      </c>
      <c r="X50">
        <v>158.47999999999999</v>
      </c>
      <c r="Y50">
        <v>0.87</v>
      </c>
      <c r="Z50">
        <v>7.17</v>
      </c>
      <c r="AA50">
        <v>0</v>
      </c>
      <c r="AB50">
        <v>0</v>
      </c>
      <c r="AC50">
        <v>25</v>
      </c>
      <c r="AD50">
        <v>20</v>
      </c>
      <c r="AE50">
        <v>4.8099999999999996</v>
      </c>
      <c r="AF50">
        <v>0</v>
      </c>
      <c r="AG50">
        <v>0</v>
      </c>
      <c r="AH50">
        <v>100</v>
      </c>
      <c r="AI50">
        <v>6.74</v>
      </c>
      <c r="AJ50">
        <v>5.78</v>
      </c>
      <c r="AK50">
        <v>53.59</v>
      </c>
      <c r="AL50">
        <v>8.18</v>
      </c>
      <c r="AM50">
        <v>1.47</v>
      </c>
      <c r="AN50">
        <v>0</v>
      </c>
      <c r="AO50">
        <v>0</v>
      </c>
      <c r="AP50">
        <v>100</v>
      </c>
      <c r="AQ50">
        <v>0</v>
      </c>
      <c r="AR50">
        <v>18.29</v>
      </c>
      <c r="AS50">
        <v>6.74</v>
      </c>
      <c r="AT50">
        <v>11.55</v>
      </c>
      <c r="AU50">
        <v>128.97999999999999</v>
      </c>
      <c r="AV50">
        <v>28.88</v>
      </c>
      <c r="AW50">
        <v>24.06</v>
      </c>
    </row>
    <row r="51" spans="1:49">
      <c r="A51" t="s">
        <v>367</v>
      </c>
      <c r="G51" t="s">
        <v>93</v>
      </c>
      <c r="H51" s="73">
        <v>45.15</v>
      </c>
      <c r="I51" s="46">
        <v>0</v>
      </c>
      <c r="J51" s="46">
        <v>1.56</v>
      </c>
      <c r="K51" s="46">
        <v>115.03</v>
      </c>
      <c r="L51" s="46">
        <v>14.940000000000001</v>
      </c>
      <c r="M51" s="74">
        <v>0</v>
      </c>
      <c r="N51" s="73">
        <v>237.07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7.7</v>
      </c>
      <c r="X51">
        <v>158.47999999999999</v>
      </c>
      <c r="Y51">
        <v>0.87</v>
      </c>
      <c r="Z51">
        <v>7.24</v>
      </c>
      <c r="AA51">
        <v>0</v>
      </c>
      <c r="AB51">
        <v>0</v>
      </c>
      <c r="AC51">
        <v>25</v>
      </c>
      <c r="AD51">
        <v>20</v>
      </c>
      <c r="AE51">
        <v>4.8099999999999996</v>
      </c>
      <c r="AF51">
        <v>0</v>
      </c>
      <c r="AG51">
        <v>0</v>
      </c>
      <c r="AH51">
        <v>100</v>
      </c>
      <c r="AI51">
        <v>6.74</v>
      </c>
      <c r="AJ51">
        <v>5.78</v>
      </c>
      <c r="AK51">
        <v>53.59</v>
      </c>
      <c r="AL51">
        <v>8.18</v>
      </c>
      <c r="AM51">
        <v>1.56</v>
      </c>
      <c r="AN51">
        <v>0</v>
      </c>
      <c r="AO51">
        <v>0</v>
      </c>
      <c r="AP51">
        <v>100</v>
      </c>
      <c r="AQ51">
        <v>0</v>
      </c>
      <c r="AR51">
        <v>18.29</v>
      </c>
      <c r="AS51">
        <v>6.74</v>
      </c>
      <c r="AT51">
        <v>11.55</v>
      </c>
      <c r="AU51">
        <v>44.28</v>
      </c>
      <c r="AV51">
        <v>28.88</v>
      </c>
      <c r="AW51">
        <v>24.06</v>
      </c>
    </row>
    <row r="52" spans="1:49">
      <c r="A52" t="s">
        <v>368</v>
      </c>
      <c r="G52" t="s">
        <v>94</v>
      </c>
      <c r="H52" s="73">
        <v>45.15</v>
      </c>
      <c r="I52" s="46">
        <v>0</v>
      </c>
      <c r="J52" s="46">
        <v>1.56</v>
      </c>
      <c r="K52" s="46">
        <v>115.03</v>
      </c>
      <c r="L52" s="46">
        <v>15</v>
      </c>
      <c r="M52" s="74">
        <v>0</v>
      </c>
      <c r="N52" s="73">
        <v>237.07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7.7</v>
      </c>
      <c r="X52">
        <v>158.47999999999999</v>
      </c>
      <c r="Y52">
        <v>0.87</v>
      </c>
      <c r="Z52">
        <v>7.3</v>
      </c>
      <c r="AA52">
        <v>0</v>
      </c>
      <c r="AB52">
        <v>0</v>
      </c>
      <c r="AC52">
        <v>25</v>
      </c>
      <c r="AD52">
        <v>20</v>
      </c>
      <c r="AE52">
        <v>4.8099999999999996</v>
      </c>
      <c r="AF52">
        <v>0</v>
      </c>
      <c r="AG52">
        <v>0</v>
      </c>
      <c r="AH52">
        <v>100</v>
      </c>
      <c r="AI52">
        <v>6.74</v>
      </c>
      <c r="AJ52">
        <v>5.78</v>
      </c>
      <c r="AK52">
        <v>53.59</v>
      </c>
      <c r="AL52">
        <v>8.18</v>
      </c>
      <c r="AM52">
        <v>1.56</v>
      </c>
      <c r="AN52">
        <v>0</v>
      </c>
      <c r="AO52">
        <v>0</v>
      </c>
      <c r="AP52">
        <v>100</v>
      </c>
      <c r="AQ52">
        <v>0</v>
      </c>
      <c r="AR52">
        <v>18.29</v>
      </c>
      <c r="AS52">
        <v>6.74</v>
      </c>
      <c r="AT52">
        <v>11.55</v>
      </c>
      <c r="AU52">
        <v>44.28</v>
      </c>
      <c r="AV52">
        <v>28.88</v>
      </c>
      <c r="AW52">
        <v>24.06</v>
      </c>
    </row>
    <row r="53" spans="1:49">
      <c r="A53" t="s">
        <v>400</v>
      </c>
      <c r="G53" t="s">
        <v>95</v>
      </c>
      <c r="H53" s="73">
        <v>0.87</v>
      </c>
      <c r="I53" s="46">
        <v>0</v>
      </c>
      <c r="J53" s="46">
        <v>1.56</v>
      </c>
      <c r="K53" s="46">
        <v>115.03</v>
      </c>
      <c r="L53" s="46">
        <v>15.04</v>
      </c>
      <c r="M53" s="74">
        <v>0</v>
      </c>
      <c r="N53" s="73">
        <v>237.07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7.7</v>
      </c>
      <c r="X53">
        <v>158.47999999999999</v>
      </c>
      <c r="Y53">
        <v>0.87</v>
      </c>
      <c r="Z53">
        <v>7.34</v>
      </c>
      <c r="AA53">
        <v>0</v>
      </c>
      <c r="AB53">
        <v>0</v>
      </c>
      <c r="AC53">
        <v>25</v>
      </c>
      <c r="AD53">
        <v>20</v>
      </c>
      <c r="AE53">
        <v>4.8099999999999996</v>
      </c>
      <c r="AF53">
        <v>0</v>
      </c>
      <c r="AG53">
        <v>0</v>
      </c>
      <c r="AH53">
        <v>100</v>
      </c>
      <c r="AI53">
        <v>6.74</v>
      </c>
      <c r="AJ53">
        <v>5.78</v>
      </c>
      <c r="AK53">
        <v>53.59</v>
      </c>
      <c r="AL53">
        <v>8.18</v>
      </c>
      <c r="AM53">
        <v>1.56</v>
      </c>
      <c r="AN53">
        <v>0</v>
      </c>
      <c r="AO53">
        <v>0</v>
      </c>
      <c r="AP53">
        <v>100</v>
      </c>
      <c r="AQ53">
        <v>0</v>
      </c>
      <c r="AR53">
        <v>18.29</v>
      </c>
      <c r="AS53">
        <v>6.74</v>
      </c>
      <c r="AT53">
        <v>11.55</v>
      </c>
      <c r="AU53">
        <v>0</v>
      </c>
      <c r="AV53">
        <v>28.88</v>
      </c>
      <c r="AW53">
        <v>24.06</v>
      </c>
    </row>
    <row r="54" spans="1:49">
      <c r="A54" t="s">
        <v>399</v>
      </c>
      <c r="G54" t="s">
        <v>96</v>
      </c>
      <c r="H54" s="73">
        <v>0.87</v>
      </c>
      <c r="I54" s="46">
        <v>0</v>
      </c>
      <c r="J54" s="46">
        <v>1.56</v>
      </c>
      <c r="K54" s="46">
        <v>115.03</v>
      </c>
      <c r="L54" s="46">
        <v>15.02</v>
      </c>
      <c r="M54" s="74">
        <v>0</v>
      </c>
      <c r="N54" s="73">
        <v>237.07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7.7</v>
      </c>
      <c r="X54">
        <v>158.47999999999999</v>
      </c>
      <c r="Y54">
        <v>0.87</v>
      </c>
      <c r="Z54">
        <v>7.32</v>
      </c>
      <c r="AA54">
        <v>0</v>
      </c>
      <c r="AB54">
        <v>0</v>
      </c>
      <c r="AC54">
        <v>25</v>
      </c>
      <c r="AD54">
        <v>20</v>
      </c>
      <c r="AE54">
        <v>4.8099999999999996</v>
      </c>
      <c r="AF54">
        <v>0</v>
      </c>
      <c r="AG54">
        <v>0</v>
      </c>
      <c r="AH54">
        <v>100</v>
      </c>
      <c r="AI54">
        <v>6.74</v>
      </c>
      <c r="AJ54">
        <v>5.78</v>
      </c>
      <c r="AK54">
        <v>53.59</v>
      </c>
      <c r="AL54">
        <v>8.18</v>
      </c>
      <c r="AM54">
        <v>1.56</v>
      </c>
      <c r="AN54">
        <v>0</v>
      </c>
      <c r="AO54">
        <v>0</v>
      </c>
      <c r="AP54">
        <v>100</v>
      </c>
      <c r="AQ54">
        <v>0</v>
      </c>
      <c r="AR54">
        <v>18.29</v>
      </c>
      <c r="AS54">
        <v>6.74</v>
      </c>
      <c r="AT54">
        <v>11.55</v>
      </c>
      <c r="AU54">
        <v>0</v>
      </c>
      <c r="AV54">
        <v>28.88</v>
      </c>
      <c r="AW54">
        <v>24.06</v>
      </c>
    </row>
    <row r="55" spans="1:49">
      <c r="A55" t="s">
        <v>401</v>
      </c>
      <c r="G55" t="s">
        <v>97</v>
      </c>
      <c r="H55" s="73">
        <v>0.87</v>
      </c>
      <c r="I55" s="46">
        <v>0</v>
      </c>
      <c r="J55" s="46">
        <v>1.47</v>
      </c>
      <c r="K55" s="46">
        <v>115.03</v>
      </c>
      <c r="L55" s="46">
        <v>14.96</v>
      </c>
      <c r="M55" s="74">
        <v>0</v>
      </c>
      <c r="N55" s="73">
        <v>237.07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7.7</v>
      </c>
      <c r="X55">
        <v>158.47999999999999</v>
      </c>
      <c r="Y55">
        <v>0.87</v>
      </c>
      <c r="Z55">
        <v>7.26</v>
      </c>
      <c r="AA55">
        <v>0</v>
      </c>
      <c r="AB55">
        <v>0</v>
      </c>
      <c r="AC55">
        <v>25</v>
      </c>
      <c r="AD55">
        <v>20</v>
      </c>
      <c r="AE55">
        <v>4.8099999999999996</v>
      </c>
      <c r="AF55">
        <v>0</v>
      </c>
      <c r="AG55">
        <v>0</v>
      </c>
      <c r="AH55">
        <v>100</v>
      </c>
      <c r="AI55">
        <v>6.74</v>
      </c>
      <c r="AJ55">
        <v>5.78</v>
      </c>
      <c r="AK55">
        <v>53.59</v>
      </c>
      <c r="AL55">
        <v>8.18</v>
      </c>
      <c r="AM55">
        <v>1.47</v>
      </c>
      <c r="AN55">
        <v>0</v>
      </c>
      <c r="AO55">
        <v>0</v>
      </c>
      <c r="AP55">
        <v>100</v>
      </c>
      <c r="AQ55">
        <v>0</v>
      </c>
      <c r="AR55">
        <v>18.29</v>
      </c>
      <c r="AS55">
        <v>6.74</v>
      </c>
      <c r="AT55">
        <v>11.55</v>
      </c>
      <c r="AU55">
        <v>0</v>
      </c>
      <c r="AV55">
        <v>28.88</v>
      </c>
      <c r="AW55">
        <v>24.06</v>
      </c>
    </row>
    <row r="56" spans="1:49">
      <c r="A56" t="s">
        <v>401</v>
      </c>
      <c r="G56" t="s">
        <v>98</v>
      </c>
      <c r="H56" s="73">
        <v>0.87</v>
      </c>
      <c r="I56" s="46">
        <v>0</v>
      </c>
      <c r="J56" s="46">
        <v>1.47</v>
      </c>
      <c r="K56" s="46">
        <v>115.03</v>
      </c>
      <c r="L56" s="46">
        <v>14.84</v>
      </c>
      <c r="M56" s="74">
        <v>0</v>
      </c>
      <c r="N56" s="73">
        <v>237.07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7.7</v>
      </c>
      <c r="X56">
        <v>158.47999999999999</v>
      </c>
      <c r="Y56">
        <v>0.87</v>
      </c>
      <c r="Z56">
        <v>7.14</v>
      </c>
      <c r="AA56">
        <v>0</v>
      </c>
      <c r="AB56">
        <v>0</v>
      </c>
      <c r="AC56">
        <v>25</v>
      </c>
      <c r="AD56">
        <v>20</v>
      </c>
      <c r="AE56">
        <v>4.8099999999999996</v>
      </c>
      <c r="AF56">
        <v>0</v>
      </c>
      <c r="AG56">
        <v>0</v>
      </c>
      <c r="AH56">
        <v>100</v>
      </c>
      <c r="AI56">
        <v>6.74</v>
      </c>
      <c r="AJ56">
        <v>5.78</v>
      </c>
      <c r="AK56">
        <v>53.59</v>
      </c>
      <c r="AL56">
        <v>8.18</v>
      </c>
      <c r="AM56">
        <v>1.47</v>
      </c>
      <c r="AN56">
        <v>0</v>
      </c>
      <c r="AO56">
        <v>0</v>
      </c>
      <c r="AP56">
        <v>100</v>
      </c>
      <c r="AQ56">
        <v>0</v>
      </c>
      <c r="AR56">
        <v>18.29</v>
      </c>
      <c r="AS56">
        <v>6.74</v>
      </c>
      <c r="AT56">
        <v>11.55</v>
      </c>
      <c r="AU56">
        <v>0</v>
      </c>
      <c r="AV56">
        <v>28.88</v>
      </c>
      <c r="AW56">
        <v>24.06</v>
      </c>
    </row>
    <row r="57" spans="1:49">
      <c r="G57" t="s">
        <v>99</v>
      </c>
      <c r="H57" s="73">
        <v>0.87</v>
      </c>
      <c r="I57" s="46">
        <v>0</v>
      </c>
      <c r="J57" s="46">
        <v>1.47</v>
      </c>
      <c r="K57" s="46">
        <v>115.03</v>
      </c>
      <c r="L57" s="46">
        <v>14.68</v>
      </c>
      <c r="M57" s="74">
        <v>0</v>
      </c>
      <c r="N57" s="73">
        <v>237.07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7.7</v>
      </c>
      <c r="X57">
        <v>158.47999999999999</v>
      </c>
      <c r="Y57">
        <v>0.87</v>
      </c>
      <c r="Z57">
        <v>6.98</v>
      </c>
      <c r="AA57">
        <v>0</v>
      </c>
      <c r="AB57">
        <v>0</v>
      </c>
      <c r="AC57">
        <v>25</v>
      </c>
      <c r="AD57">
        <v>20</v>
      </c>
      <c r="AE57">
        <v>4.8099999999999996</v>
      </c>
      <c r="AF57">
        <v>0</v>
      </c>
      <c r="AG57">
        <v>0</v>
      </c>
      <c r="AH57">
        <v>100</v>
      </c>
      <c r="AI57">
        <v>6.74</v>
      </c>
      <c r="AJ57">
        <v>5.78</v>
      </c>
      <c r="AK57">
        <v>53.59</v>
      </c>
      <c r="AL57">
        <v>8.18</v>
      </c>
      <c r="AM57">
        <v>1.47</v>
      </c>
      <c r="AN57">
        <v>0</v>
      </c>
      <c r="AO57">
        <v>0</v>
      </c>
      <c r="AP57">
        <v>100</v>
      </c>
      <c r="AQ57">
        <v>0</v>
      </c>
      <c r="AR57">
        <v>18.29</v>
      </c>
      <c r="AS57">
        <v>6.74</v>
      </c>
      <c r="AT57">
        <v>11.55</v>
      </c>
      <c r="AU57">
        <v>0</v>
      </c>
      <c r="AV57">
        <v>28.88</v>
      </c>
      <c r="AW57">
        <v>24.06</v>
      </c>
    </row>
    <row r="58" spans="1:49">
      <c r="G58" t="s">
        <v>100</v>
      </c>
      <c r="H58" s="73">
        <v>0.87</v>
      </c>
      <c r="I58" s="46">
        <v>0</v>
      </c>
      <c r="J58" s="46">
        <v>1.47</v>
      </c>
      <c r="K58" s="46">
        <v>115.03</v>
      </c>
      <c r="L58" s="46">
        <v>14.620000000000001</v>
      </c>
      <c r="M58" s="74">
        <v>0</v>
      </c>
      <c r="N58" s="73">
        <v>237.07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7.7</v>
      </c>
      <c r="X58">
        <v>158.47999999999999</v>
      </c>
      <c r="Y58">
        <v>0.87</v>
      </c>
      <c r="Z58">
        <v>6.92</v>
      </c>
      <c r="AA58">
        <v>0</v>
      </c>
      <c r="AB58">
        <v>0</v>
      </c>
      <c r="AC58">
        <v>25</v>
      </c>
      <c r="AD58">
        <v>20</v>
      </c>
      <c r="AE58">
        <v>4.8099999999999996</v>
      </c>
      <c r="AF58">
        <v>0</v>
      </c>
      <c r="AG58">
        <v>0</v>
      </c>
      <c r="AH58">
        <v>100</v>
      </c>
      <c r="AI58">
        <v>6.74</v>
      </c>
      <c r="AJ58">
        <v>5.78</v>
      </c>
      <c r="AK58">
        <v>53.59</v>
      </c>
      <c r="AL58">
        <v>8.18</v>
      </c>
      <c r="AM58">
        <v>1.47</v>
      </c>
      <c r="AN58">
        <v>0</v>
      </c>
      <c r="AO58">
        <v>0</v>
      </c>
      <c r="AP58">
        <v>100</v>
      </c>
      <c r="AQ58">
        <v>0</v>
      </c>
      <c r="AR58">
        <v>18.29</v>
      </c>
      <c r="AS58">
        <v>6.74</v>
      </c>
      <c r="AT58">
        <v>11.55</v>
      </c>
      <c r="AU58">
        <v>0</v>
      </c>
      <c r="AV58">
        <v>28.88</v>
      </c>
      <c r="AW58">
        <v>24.06</v>
      </c>
    </row>
    <row r="59" spans="1:49">
      <c r="G59" t="s">
        <v>101</v>
      </c>
      <c r="H59" s="73">
        <v>0.87</v>
      </c>
      <c r="I59" s="46">
        <v>0</v>
      </c>
      <c r="J59" s="46">
        <v>1.47</v>
      </c>
      <c r="K59" s="46">
        <v>115.03</v>
      </c>
      <c r="L59" s="46">
        <v>14.34</v>
      </c>
      <c r="M59" s="74">
        <v>0</v>
      </c>
      <c r="N59" s="73">
        <v>237.07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7.7</v>
      </c>
      <c r="X59">
        <v>158.47999999999999</v>
      </c>
      <c r="Y59">
        <v>0.87</v>
      </c>
      <c r="Z59">
        <v>6.64</v>
      </c>
      <c r="AA59">
        <v>0</v>
      </c>
      <c r="AB59">
        <v>0</v>
      </c>
      <c r="AC59">
        <v>25</v>
      </c>
      <c r="AD59">
        <v>20</v>
      </c>
      <c r="AE59">
        <v>4.8099999999999996</v>
      </c>
      <c r="AF59">
        <v>0</v>
      </c>
      <c r="AG59">
        <v>0</v>
      </c>
      <c r="AH59">
        <v>100</v>
      </c>
      <c r="AI59">
        <v>6.74</v>
      </c>
      <c r="AJ59">
        <v>5.78</v>
      </c>
      <c r="AK59">
        <v>53.59</v>
      </c>
      <c r="AL59">
        <v>8.18</v>
      </c>
      <c r="AM59">
        <v>1.47</v>
      </c>
      <c r="AN59">
        <v>0</v>
      </c>
      <c r="AO59">
        <v>0</v>
      </c>
      <c r="AP59">
        <v>100</v>
      </c>
      <c r="AQ59">
        <v>0</v>
      </c>
      <c r="AR59">
        <v>18.29</v>
      </c>
      <c r="AS59">
        <v>6.74</v>
      </c>
      <c r="AT59">
        <v>11.55</v>
      </c>
      <c r="AU59">
        <v>0</v>
      </c>
      <c r="AV59">
        <v>28.88</v>
      </c>
      <c r="AW59">
        <v>24.06</v>
      </c>
    </row>
    <row r="60" spans="1:49">
      <c r="G60" t="s">
        <v>102</v>
      </c>
      <c r="H60" s="73">
        <v>0.87</v>
      </c>
      <c r="I60" s="46">
        <v>0</v>
      </c>
      <c r="J60" s="46">
        <v>1.47</v>
      </c>
      <c r="K60" s="46">
        <v>115.03</v>
      </c>
      <c r="L60" s="46">
        <v>14.09</v>
      </c>
      <c r="M60" s="74">
        <v>0</v>
      </c>
      <c r="N60" s="73">
        <v>237.07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7.7</v>
      </c>
      <c r="X60">
        <v>158.47999999999999</v>
      </c>
      <c r="Y60">
        <v>0.87</v>
      </c>
      <c r="Z60">
        <v>6.39</v>
      </c>
      <c r="AA60">
        <v>0</v>
      </c>
      <c r="AB60">
        <v>0</v>
      </c>
      <c r="AC60">
        <v>25</v>
      </c>
      <c r="AD60">
        <v>20</v>
      </c>
      <c r="AE60">
        <v>4.8099999999999996</v>
      </c>
      <c r="AF60">
        <v>0</v>
      </c>
      <c r="AG60">
        <v>0</v>
      </c>
      <c r="AH60">
        <v>100</v>
      </c>
      <c r="AI60">
        <v>6.74</v>
      </c>
      <c r="AJ60">
        <v>5.78</v>
      </c>
      <c r="AK60">
        <v>53.59</v>
      </c>
      <c r="AL60">
        <v>8.18</v>
      </c>
      <c r="AM60">
        <v>1.47</v>
      </c>
      <c r="AN60">
        <v>0</v>
      </c>
      <c r="AO60">
        <v>0</v>
      </c>
      <c r="AP60">
        <v>100</v>
      </c>
      <c r="AQ60">
        <v>0</v>
      </c>
      <c r="AR60">
        <v>18.29</v>
      </c>
      <c r="AS60">
        <v>6.74</v>
      </c>
      <c r="AT60">
        <v>11.55</v>
      </c>
      <c r="AU60">
        <v>0</v>
      </c>
      <c r="AV60">
        <v>28.88</v>
      </c>
      <c r="AW60">
        <v>24.06</v>
      </c>
    </row>
    <row r="61" spans="1:49">
      <c r="G61" t="s">
        <v>103</v>
      </c>
      <c r="H61" s="73">
        <v>0.87</v>
      </c>
      <c r="I61" s="46">
        <v>0</v>
      </c>
      <c r="J61" s="46">
        <v>1.47</v>
      </c>
      <c r="K61" s="46">
        <v>115.03</v>
      </c>
      <c r="L61" s="46">
        <v>13.83</v>
      </c>
      <c r="M61" s="74">
        <v>0</v>
      </c>
      <c r="N61" s="73">
        <v>237.07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7.7</v>
      </c>
      <c r="X61">
        <v>158.47999999999999</v>
      </c>
      <c r="Y61">
        <v>0.87</v>
      </c>
      <c r="Z61">
        <v>6.13</v>
      </c>
      <c r="AA61">
        <v>0</v>
      </c>
      <c r="AB61">
        <v>0</v>
      </c>
      <c r="AC61">
        <v>25</v>
      </c>
      <c r="AD61">
        <v>20</v>
      </c>
      <c r="AE61">
        <v>4.8099999999999996</v>
      </c>
      <c r="AF61">
        <v>0</v>
      </c>
      <c r="AG61">
        <v>0</v>
      </c>
      <c r="AH61">
        <v>100</v>
      </c>
      <c r="AI61">
        <v>6.74</v>
      </c>
      <c r="AJ61">
        <v>5.78</v>
      </c>
      <c r="AK61">
        <v>53.59</v>
      </c>
      <c r="AL61">
        <v>8.18</v>
      </c>
      <c r="AM61">
        <v>1.47</v>
      </c>
      <c r="AN61">
        <v>0</v>
      </c>
      <c r="AO61">
        <v>0</v>
      </c>
      <c r="AP61">
        <v>100</v>
      </c>
      <c r="AQ61">
        <v>0</v>
      </c>
      <c r="AR61">
        <v>18.29</v>
      </c>
      <c r="AS61">
        <v>6.74</v>
      </c>
      <c r="AT61">
        <v>11.55</v>
      </c>
      <c r="AU61">
        <v>0</v>
      </c>
      <c r="AV61">
        <v>28.88</v>
      </c>
      <c r="AW61">
        <v>24.06</v>
      </c>
    </row>
    <row r="62" spans="1:49">
      <c r="G62" t="s">
        <v>104</v>
      </c>
      <c r="H62" s="73">
        <v>0.87</v>
      </c>
      <c r="I62" s="46">
        <v>0</v>
      </c>
      <c r="J62" s="46">
        <v>1.47</v>
      </c>
      <c r="K62" s="46">
        <v>115.03</v>
      </c>
      <c r="L62" s="46">
        <v>13.39</v>
      </c>
      <c r="M62" s="74">
        <v>0</v>
      </c>
      <c r="N62" s="73">
        <v>237.07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7.7</v>
      </c>
      <c r="X62">
        <v>158.47999999999999</v>
      </c>
      <c r="Y62">
        <v>0.87</v>
      </c>
      <c r="Z62">
        <v>5.69</v>
      </c>
      <c r="AA62">
        <v>0</v>
      </c>
      <c r="AB62">
        <v>0</v>
      </c>
      <c r="AC62">
        <v>25</v>
      </c>
      <c r="AD62">
        <v>20</v>
      </c>
      <c r="AE62">
        <v>4.8099999999999996</v>
      </c>
      <c r="AF62">
        <v>0</v>
      </c>
      <c r="AG62">
        <v>0</v>
      </c>
      <c r="AH62">
        <v>100</v>
      </c>
      <c r="AI62">
        <v>6.74</v>
      </c>
      <c r="AJ62">
        <v>5.78</v>
      </c>
      <c r="AK62">
        <v>53.59</v>
      </c>
      <c r="AL62">
        <v>8.18</v>
      </c>
      <c r="AM62">
        <v>1.47</v>
      </c>
      <c r="AN62">
        <v>0</v>
      </c>
      <c r="AO62">
        <v>0</v>
      </c>
      <c r="AP62">
        <v>100</v>
      </c>
      <c r="AQ62">
        <v>0</v>
      </c>
      <c r="AR62">
        <v>18.29</v>
      </c>
      <c r="AS62">
        <v>6.74</v>
      </c>
      <c r="AT62">
        <v>11.55</v>
      </c>
      <c r="AU62">
        <v>0</v>
      </c>
      <c r="AV62">
        <v>28.88</v>
      </c>
      <c r="AW62">
        <v>24.06</v>
      </c>
    </row>
    <row r="63" spans="1:49">
      <c r="G63" t="s">
        <v>105</v>
      </c>
      <c r="H63" s="73">
        <v>0.67</v>
      </c>
      <c r="I63" s="46">
        <v>0</v>
      </c>
      <c r="J63" s="46">
        <v>1.56</v>
      </c>
      <c r="K63" s="46">
        <v>115.03</v>
      </c>
      <c r="L63" s="46">
        <v>12.91</v>
      </c>
      <c r="M63" s="74">
        <v>0</v>
      </c>
      <c r="N63" s="73">
        <v>237.07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7.7</v>
      </c>
      <c r="X63">
        <v>158.47999999999999</v>
      </c>
      <c r="Y63">
        <v>0.67</v>
      </c>
      <c r="Z63">
        <v>5.21</v>
      </c>
      <c r="AA63">
        <v>0</v>
      </c>
      <c r="AB63">
        <v>0</v>
      </c>
      <c r="AC63">
        <v>25</v>
      </c>
      <c r="AD63">
        <v>20</v>
      </c>
      <c r="AE63">
        <v>4.8099999999999996</v>
      </c>
      <c r="AF63">
        <v>0</v>
      </c>
      <c r="AG63">
        <v>0</v>
      </c>
      <c r="AH63">
        <v>100</v>
      </c>
      <c r="AI63">
        <v>6.74</v>
      </c>
      <c r="AJ63">
        <v>5.78</v>
      </c>
      <c r="AK63">
        <v>53.59</v>
      </c>
      <c r="AL63">
        <v>8.18</v>
      </c>
      <c r="AM63">
        <v>1.56</v>
      </c>
      <c r="AN63">
        <v>0</v>
      </c>
      <c r="AO63">
        <v>0</v>
      </c>
      <c r="AP63">
        <v>100</v>
      </c>
      <c r="AQ63">
        <v>0</v>
      </c>
      <c r="AR63">
        <v>18.29</v>
      </c>
      <c r="AS63">
        <v>6.74</v>
      </c>
      <c r="AT63">
        <v>11.55</v>
      </c>
      <c r="AU63">
        <v>0</v>
      </c>
      <c r="AV63">
        <v>28.88</v>
      </c>
      <c r="AW63">
        <v>24.06</v>
      </c>
    </row>
    <row r="64" spans="1:49">
      <c r="G64" t="s">
        <v>106</v>
      </c>
      <c r="H64" s="73">
        <v>0.67</v>
      </c>
      <c r="I64" s="46">
        <v>0</v>
      </c>
      <c r="J64" s="46">
        <v>1.56</v>
      </c>
      <c r="K64" s="46">
        <v>115.03</v>
      </c>
      <c r="L64" s="46">
        <v>12.530000000000001</v>
      </c>
      <c r="M64" s="74">
        <v>0</v>
      </c>
      <c r="N64" s="73">
        <v>237.07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7.7</v>
      </c>
      <c r="X64">
        <v>158.47999999999999</v>
      </c>
      <c r="Y64">
        <v>0.67</v>
      </c>
      <c r="Z64">
        <v>4.83</v>
      </c>
      <c r="AA64">
        <v>0</v>
      </c>
      <c r="AB64">
        <v>0</v>
      </c>
      <c r="AC64">
        <v>25</v>
      </c>
      <c r="AD64">
        <v>20</v>
      </c>
      <c r="AE64">
        <v>4.8099999999999996</v>
      </c>
      <c r="AF64">
        <v>0</v>
      </c>
      <c r="AG64">
        <v>0</v>
      </c>
      <c r="AH64">
        <v>100</v>
      </c>
      <c r="AI64">
        <v>6.74</v>
      </c>
      <c r="AJ64">
        <v>5.78</v>
      </c>
      <c r="AK64">
        <v>53.59</v>
      </c>
      <c r="AL64">
        <v>8.18</v>
      </c>
      <c r="AM64">
        <v>1.56</v>
      </c>
      <c r="AN64">
        <v>0</v>
      </c>
      <c r="AO64">
        <v>0</v>
      </c>
      <c r="AP64">
        <v>100</v>
      </c>
      <c r="AQ64">
        <v>0</v>
      </c>
      <c r="AR64">
        <v>18.29</v>
      </c>
      <c r="AS64">
        <v>6.74</v>
      </c>
      <c r="AT64">
        <v>11.55</v>
      </c>
      <c r="AU64">
        <v>0</v>
      </c>
      <c r="AV64">
        <v>28.88</v>
      </c>
      <c r="AW64">
        <v>24.06</v>
      </c>
    </row>
    <row r="65" spans="7:49">
      <c r="G65" t="s">
        <v>107</v>
      </c>
      <c r="H65" s="73">
        <v>0.67</v>
      </c>
      <c r="I65" s="46">
        <v>0</v>
      </c>
      <c r="J65" s="46">
        <v>1.56</v>
      </c>
      <c r="K65" s="46">
        <v>115.03</v>
      </c>
      <c r="L65" s="46">
        <v>12.09</v>
      </c>
      <c r="M65" s="74">
        <v>0</v>
      </c>
      <c r="N65" s="73">
        <v>237.07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7.7</v>
      </c>
      <c r="X65">
        <v>158.47999999999999</v>
      </c>
      <c r="Y65">
        <v>0.67</v>
      </c>
      <c r="Z65">
        <v>4.3899999999999997</v>
      </c>
      <c r="AA65">
        <v>0</v>
      </c>
      <c r="AB65">
        <v>0</v>
      </c>
      <c r="AC65">
        <v>25</v>
      </c>
      <c r="AD65">
        <v>20</v>
      </c>
      <c r="AE65">
        <v>4.8099999999999996</v>
      </c>
      <c r="AF65">
        <v>0</v>
      </c>
      <c r="AG65">
        <v>0</v>
      </c>
      <c r="AH65">
        <v>100</v>
      </c>
      <c r="AI65">
        <v>6.74</v>
      </c>
      <c r="AJ65">
        <v>5.78</v>
      </c>
      <c r="AK65">
        <v>53.59</v>
      </c>
      <c r="AL65">
        <v>8.18</v>
      </c>
      <c r="AM65">
        <v>1.56</v>
      </c>
      <c r="AN65">
        <v>0</v>
      </c>
      <c r="AO65">
        <v>0</v>
      </c>
      <c r="AP65">
        <v>100</v>
      </c>
      <c r="AQ65">
        <v>0</v>
      </c>
      <c r="AR65">
        <v>18.29</v>
      </c>
      <c r="AS65">
        <v>6.74</v>
      </c>
      <c r="AT65">
        <v>11.55</v>
      </c>
      <c r="AU65">
        <v>0</v>
      </c>
      <c r="AV65">
        <v>28.88</v>
      </c>
      <c r="AW65">
        <v>24.06</v>
      </c>
    </row>
    <row r="66" spans="7:49">
      <c r="G66" t="s">
        <v>108</v>
      </c>
      <c r="H66" s="73">
        <v>0.67</v>
      </c>
      <c r="I66" s="46">
        <v>0</v>
      </c>
      <c r="J66" s="46">
        <v>1.56</v>
      </c>
      <c r="K66" s="46">
        <v>115.03</v>
      </c>
      <c r="L66" s="46">
        <v>11.63</v>
      </c>
      <c r="M66" s="74">
        <v>0</v>
      </c>
      <c r="N66" s="73">
        <v>237.07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7.7</v>
      </c>
      <c r="X66">
        <v>158.47999999999999</v>
      </c>
      <c r="Y66">
        <v>0.67</v>
      </c>
      <c r="Z66">
        <v>3.93</v>
      </c>
      <c r="AA66">
        <v>0</v>
      </c>
      <c r="AB66">
        <v>0</v>
      </c>
      <c r="AC66">
        <v>25</v>
      </c>
      <c r="AD66">
        <v>20</v>
      </c>
      <c r="AE66">
        <v>4.8099999999999996</v>
      </c>
      <c r="AF66">
        <v>0</v>
      </c>
      <c r="AG66">
        <v>0</v>
      </c>
      <c r="AH66">
        <v>100</v>
      </c>
      <c r="AI66">
        <v>6.74</v>
      </c>
      <c r="AJ66">
        <v>5.78</v>
      </c>
      <c r="AK66">
        <v>53.59</v>
      </c>
      <c r="AL66">
        <v>8.18</v>
      </c>
      <c r="AM66">
        <v>1.56</v>
      </c>
      <c r="AN66">
        <v>0</v>
      </c>
      <c r="AO66">
        <v>0</v>
      </c>
      <c r="AP66">
        <v>100</v>
      </c>
      <c r="AQ66">
        <v>0</v>
      </c>
      <c r="AR66">
        <v>18.29</v>
      </c>
      <c r="AS66">
        <v>6.74</v>
      </c>
      <c r="AT66">
        <v>11.55</v>
      </c>
      <c r="AU66">
        <v>0</v>
      </c>
      <c r="AV66">
        <v>28.88</v>
      </c>
      <c r="AW66">
        <v>24.06</v>
      </c>
    </row>
    <row r="67" spans="7:49">
      <c r="G67" t="s">
        <v>109</v>
      </c>
      <c r="H67" s="73">
        <v>0.53</v>
      </c>
      <c r="I67" s="46">
        <v>0</v>
      </c>
      <c r="J67" s="46">
        <v>1.47</v>
      </c>
      <c r="K67" s="46">
        <v>115.03</v>
      </c>
      <c r="L67" s="46">
        <v>11.15</v>
      </c>
      <c r="M67" s="74">
        <v>0</v>
      </c>
      <c r="N67" s="73">
        <v>237.07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7.7</v>
      </c>
      <c r="X67">
        <v>158.47999999999999</v>
      </c>
      <c r="Y67">
        <v>0.53</v>
      </c>
      <c r="Z67">
        <v>3.45</v>
      </c>
      <c r="AA67">
        <v>0</v>
      </c>
      <c r="AB67">
        <v>0</v>
      </c>
      <c r="AC67">
        <v>25</v>
      </c>
      <c r="AD67">
        <v>20</v>
      </c>
      <c r="AE67">
        <v>4.8099999999999996</v>
      </c>
      <c r="AF67">
        <v>0</v>
      </c>
      <c r="AG67">
        <v>0</v>
      </c>
      <c r="AH67">
        <v>100</v>
      </c>
      <c r="AI67">
        <v>6.74</v>
      </c>
      <c r="AJ67">
        <v>5.78</v>
      </c>
      <c r="AK67">
        <v>53.59</v>
      </c>
      <c r="AL67">
        <v>8.18</v>
      </c>
      <c r="AM67">
        <v>1.47</v>
      </c>
      <c r="AN67">
        <v>0</v>
      </c>
      <c r="AO67">
        <v>0</v>
      </c>
      <c r="AP67">
        <v>100</v>
      </c>
      <c r="AQ67">
        <v>0</v>
      </c>
      <c r="AR67">
        <v>18.29</v>
      </c>
      <c r="AS67">
        <v>6.74</v>
      </c>
      <c r="AT67">
        <v>11.55</v>
      </c>
      <c r="AU67">
        <v>0</v>
      </c>
      <c r="AV67">
        <v>28.88</v>
      </c>
      <c r="AW67">
        <v>24.06</v>
      </c>
    </row>
    <row r="68" spans="7:49">
      <c r="G68" t="s">
        <v>110</v>
      </c>
      <c r="H68" s="73">
        <v>0.53</v>
      </c>
      <c r="I68" s="46">
        <v>0</v>
      </c>
      <c r="J68" s="46">
        <v>1.47</v>
      </c>
      <c r="K68" s="46">
        <v>115.03</v>
      </c>
      <c r="L68" s="46">
        <v>10.61</v>
      </c>
      <c r="M68" s="74">
        <v>0</v>
      </c>
      <c r="N68" s="73">
        <v>237.07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7.7</v>
      </c>
      <c r="X68">
        <v>158.47999999999999</v>
      </c>
      <c r="Y68">
        <v>0.53</v>
      </c>
      <c r="Z68">
        <v>2.91</v>
      </c>
      <c r="AA68">
        <v>0</v>
      </c>
      <c r="AB68">
        <v>0</v>
      </c>
      <c r="AC68">
        <v>25</v>
      </c>
      <c r="AD68">
        <v>20</v>
      </c>
      <c r="AE68">
        <v>4.8099999999999996</v>
      </c>
      <c r="AF68">
        <v>0</v>
      </c>
      <c r="AG68">
        <v>0</v>
      </c>
      <c r="AH68">
        <v>100</v>
      </c>
      <c r="AI68">
        <v>6.74</v>
      </c>
      <c r="AJ68">
        <v>5.78</v>
      </c>
      <c r="AK68">
        <v>53.59</v>
      </c>
      <c r="AL68">
        <v>8.18</v>
      </c>
      <c r="AM68">
        <v>1.47</v>
      </c>
      <c r="AN68">
        <v>0</v>
      </c>
      <c r="AO68">
        <v>0</v>
      </c>
      <c r="AP68">
        <v>100</v>
      </c>
      <c r="AQ68">
        <v>0</v>
      </c>
      <c r="AR68">
        <v>18.29</v>
      </c>
      <c r="AS68">
        <v>6.74</v>
      </c>
      <c r="AT68">
        <v>11.55</v>
      </c>
      <c r="AU68">
        <v>0</v>
      </c>
      <c r="AV68">
        <v>28.88</v>
      </c>
      <c r="AW68">
        <v>24.06</v>
      </c>
    </row>
    <row r="69" spans="7:49">
      <c r="G69" t="s">
        <v>111</v>
      </c>
      <c r="H69" s="73">
        <v>0.53</v>
      </c>
      <c r="I69" s="46">
        <v>0</v>
      </c>
      <c r="J69" s="46">
        <v>1.47</v>
      </c>
      <c r="K69" s="46">
        <v>62.09</v>
      </c>
      <c r="L69" s="46">
        <v>10.030000000000001</v>
      </c>
      <c r="M69" s="74">
        <v>0</v>
      </c>
      <c r="N69" s="73">
        <v>237.07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7.7</v>
      </c>
      <c r="X69">
        <v>158.47999999999999</v>
      </c>
      <c r="Y69">
        <v>0.53</v>
      </c>
      <c r="Z69">
        <v>2.33</v>
      </c>
      <c r="AA69">
        <v>0</v>
      </c>
      <c r="AB69">
        <v>0</v>
      </c>
      <c r="AC69">
        <v>25</v>
      </c>
      <c r="AD69">
        <v>20</v>
      </c>
      <c r="AE69">
        <v>4.8099999999999996</v>
      </c>
      <c r="AF69">
        <v>0</v>
      </c>
      <c r="AG69">
        <v>0</v>
      </c>
      <c r="AH69">
        <v>100</v>
      </c>
      <c r="AI69">
        <v>6.74</v>
      </c>
      <c r="AJ69">
        <v>5.78</v>
      </c>
      <c r="AK69">
        <v>53.59</v>
      </c>
      <c r="AL69">
        <v>8.18</v>
      </c>
      <c r="AM69">
        <v>1.47</v>
      </c>
      <c r="AN69">
        <v>0</v>
      </c>
      <c r="AO69">
        <v>0</v>
      </c>
      <c r="AP69">
        <v>100</v>
      </c>
      <c r="AQ69">
        <v>0</v>
      </c>
      <c r="AR69">
        <v>18.29</v>
      </c>
      <c r="AS69">
        <v>6.74</v>
      </c>
      <c r="AT69">
        <v>11.55</v>
      </c>
      <c r="AU69">
        <v>0</v>
      </c>
      <c r="AV69">
        <v>0</v>
      </c>
      <c r="AW69">
        <v>0</v>
      </c>
    </row>
    <row r="70" spans="7:49">
      <c r="G70" t="s">
        <v>112</v>
      </c>
      <c r="H70" s="73">
        <v>0.53</v>
      </c>
      <c r="I70" s="46">
        <v>0</v>
      </c>
      <c r="J70" s="46">
        <v>1.47</v>
      </c>
      <c r="K70" s="46">
        <v>62.09</v>
      </c>
      <c r="L70" s="46">
        <v>9.51</v>
      </c>
      <c r="M70" s="74">
        <v>0</v>
      </c>
      <c r="N70" s="73">
        <v>237.07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7.7</v>
      </c>
      <c r="X70">
        <v>158.47999999999999</v>
      </c>
      <c r="Y70">
        <v>0.53</v>
      </c>
      <c r="Z70">
        <v>1.81</v>
      </c>
      <c r="AA70">
        <v>0</v>
      </c>
      <c r="AB70">
        <v>0</v>
      </c>
      <c r="AC70">
        <v>25</v>
      </c>
      <c r="AD70">
        <v>20</v>
      </c>
      <c r="AE70">
        <v>4.8099999999999996</v>
      </c>
      <c r="AF70">
        <v>0</v>
      </c>
      <c r="AG70">
        <v>0</v>
      </c>
      <c r="AH70">
        <v>100</v>
      </c>
      <c r="AI70">
        <v>6.74</v>
      </c>
      <c r="AJ70">
        <v>5.78</v>
      </c>
      <c r="AK70">
        <v>53.59</v>
      </c>
      <c r="AL70">
        <v>8.18</v>
      </c>
      <c r="AM70">
        <v>1.47</v>
      </c>
      <c r="AN70">
        <v>0</v>
      </c>
      <c r="AO70">
        <v>0</v>
      </c>
      <c r="AP70">
        <v>100</v>
      </c>
      <c r="AQ70">
        <v>0</v>
      </c>
      <c r="AR70">
        <v>18.29</v>
      </c>
      <c r="AS70">
        <v>6.74</v>
      </c>
      <c r="AT70">
        <v>11.55</v>
      </c>
      <c r="AU70">
        <v>0</v>
      </c>
      <c r="AV70">
        <v>0</v>
      </c>
      <c r="AW70">
        <v>0</v>
      </c>
    </row>
    <row r="71" spans="7:49">
      <c r="G71" t="s">
        <v>113</v>
      </c>
      <c r="H71" s="73">
        <v>36.14</v>
      </c>
      <c r="I71" s="46">
        <v>0</v>
      </c>
      <c r="J71" s="46">
        <v>1.56</v>
      </c>
      <c r="K71" s="46">
        <v>62.09</v>
      </c>
      <c r="L71" s="46">
        <v>9.0400000000000009</v>
      </c>
      <c r="M71" s="74">
        <v>0</v>
      </c>
      <c r="N71" s="73">
        <v>237.07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7.7</v>
      </c>
      <c r="X71">
        <v>158.47999999999999</v>
      </c>
      <c r="Y71">
        <v>0.53</v>
      </c>
      <c r="Z71">
        <v>1.34</v>
      </c>
      <c r="AA71">
        <v>0</v>
      </c>
      <c r="AB71">
        <v>0</v>
      </c>
      <c r="AC71">
        <v>25</v>
      </c>
      <c r="AD71">
        <v>20</v>
      </c>
      <c r="AE71">
        <v>4.8099999999999996</v>
      </c>
      <c r="AF71">
        <v>35.61</v>
      </c>
      <c r="AG71">
        <v>0</v>
      </c>
      <c r="AH71">
        <v>100</v>
      </c>
      <c r="AI71">
        <v>6.74</v>
      </c>
      <c r="AJ71">
        <v>5.78</v>
      </c>
      <c r="AK71">
        <v>53.59</v>
      </c>
      <c r="AL71">
        <v>8.18</v>
      </c>
      <c r="AM71">
        <v>1.56</v>
      </c>
      <c r="AN71">
        <v>0</v>
      </c>
      <c r="AO71">
        <v>0</v>
      </c>
      <c r="AP71">
        <v>100</v>
      </c>
      <c r="AQ71">
        <v>0</v>
      </c>
      <c r="AR71">
        <v>18.29</v>
      </c>
      <c r="AS71">
        <v>6.74</v>
      </c>
      <c r="AT71">
        <v>11.55</v>
      </c>
      <c r="AU71">
        <v>0</v>
      </c>
      <c r="AV71">
        <v>0</v>
      </c>
      <c r="AW71">
        <v>0</v>
      </c>
    </row>
    <row r="72" spans="7:49">
      <c r="G72" t="s">
        <v>114</v>
      </c>
      <c r="H72" s="73">
        <v>46.730000000000004</v>
      </c>
      <c r="I72" s="46">
        <v>0</v>
      </c>
      <c r="J72" s="46">
        <v>1.56</v>
      </c>
      <c r="K72" s="46">
        <v>62.09</v>
      </c>
      <c r="L72" s="46">
        <v>8.64</v>
      </c>
      <c r="M72" s="74">
        <v>0</v>
      </c>
      <c r="N72" s="73">
        <v>237.07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7.7</v>
      </c>
      <c r="X72">
        <v>158.47999999999999</v>
      </c>
      <c r="Y72">
        <v>0.53</v>
      </c>
      <c r="Z72">
        <v>0.94</v>
      </c>
      <c r="AA72">
        <v>0</v>
      </c>
      <c r="AB72">
        <v>0</v>
      </c>
      <c r="AC72">
        <v>25</v>
      </c>
      <c r="AD72">
        <v>20</v>
      </c>
      <c r="AE72">
        <v>4.8099999999999996</v>
      </c>
      <c r="AF72">
        <v>46.2</v>
      </c>
      <c r="AG72">
        <v>0</v>
      </c>
      <c r="AH72">
        <v>100</v>
      </c>
      <c r="AI72">
        <v>6.74</v>
      </c>
      <c r="AJ72">
        <v>5.78</v>
      </c>
      <c r="AK72">
        <v>53.59</v>
      </c>
      <c r="AL72">
        <v>8.18</v>
      </c>
      <c r="AM72">
        <v>1.56</v>
      </c>
      <c r="AN72">
        <v>0</v>
      </c>
      <c r="AO72">
        <v>0</v>
      </c>
      <c r="AP72">
        <v>100</v>
      </c>
      <c r="AQ72">
        <v>0</v>
      </c>
      <c r="AR72">
        <v>18.29</v>
      </c>
      <c r="AS72">
        <v>6.74</v>
      </c>
      <c r="AT72">
        <v>11.55</v>
      </c>
      <c r="AU72">
        <v>0</v>
      </c>
      <c r="AV72">
        <v>0</v>
      </c>
      <c r="AW72">
        <v>0</v>
      </c>
    </row>
    <row r="73" spans="7:49">
      <c r="G73" t="s">
        <v>115</v>
      </c>
      <c r="H73" s="73">
        <v>55.39</v>
      </c>
      <c r="I73" s="46">
        <v>0</v>
      </c>
      <c r="J73" s="46">
        <v>1.56</v>
      </c>
      <c r="K73" s="46">
        <v>62.09</v>
      </c>
      <c r="L73" s="46">
        <v>8.32</v>
      </c>
      <c r="M73" s="74">
        <v>0</v>
      </c>
      <c r="N73" s="73">
        <v>237.07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7.7</v>
      </c>
      <c r="X73">
        <v>158.47999999999999</v>
      </c>
      <c r="Y73">
        <v>0.53</v>
      </c>
      <c r="Z73">
        <v>0.62</v>
      </c>
      <c r="AA73">
        <v>0</v>
      </c>
      <c r="AB73">
        <v>0</v>
      </c>
      <c r="AC73">
        <v>25</v>
      </c>
      <c r="AD73">
        <v>20</v>
      </c>
      <c r="AE73">
        <v>4.8099999999999996</v>
      </c>
      <c r="AF73">
        <v>54.86</v>
      </c>
      <c r="AG73">
        <v>0</v>
      </c>
      <c r="AH73">
        <v>100</v>
      </c>
      <c r="AI73">
        <v>6.74</v>
      </c>
      <c r="AJ73">
        <v>5.78</v>
      </c>
      <c r="AK73">
        <v>53.59</v>
      </c>
      <c r="AL73">
        <v>8.18</v>
      </c>
      <c r="AM73">
        <v>1.56</v>
      </c>
      <c r="AN73">
        <v>0</v>
      </c>
      <c r="AO73">
        <v>0</v>
      </c>
      <c r="AP73">
        <v>100</v>
      </c>
      <c r="AQ73">
        <v>0</v>
      </c>
      <c r="AR73">
        <v>18.29</v>
      </c>
      <c r="AS73">
        <v>6.74</v>
      </c>
      <c r="AT73">
        <v>11.55</v>
      </c>
      <c r="AU73">
        <v>0</v>
      </c>
      <c r="AV73">
        <v>0</v>
      </c>
      <c r="AW73">
        <v>0</v>
      </c>
    </row>
    <row r="74" spans="7:49">
      <c r="G74" t="s">
        <v>116</v>
      </c>
      <c r="H74" s="73">
        <v>96.78</v>
      </c>
      <c r="I74" s="46">
        <v>0</v>
      </c>
      <c r="J74" s="46">
        <v>1.56</v>
      </c>
      <c r="K74" s="46">
        <v>62.09</v>
      </c>
      <c r="L74" s="46">
        <v>8.0299999999999994</v>
      </c>
      <c r="M74" s="74">
        <v>0</v>
      </c>
      <c r="N74" s="73">
        <v>237.07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7.7</v>
      </c>
      <c r="X74">
        <v>158.47999999999999</v>
      </c>
      <c r="Y74">
        <v>0.53</v>
      </c>
      <c r="Z74">
        <v>0.33</v>
      </c>
      <c r="AA74">
        <v>0</v>
      </c>
      <c r="AB74">
        <v>0</v>
      </c>
      <c r="AC74">
        <v>25</v>
      </c>
      <c r="AD74">
        <v>20</v>
      </c>
      <c r="AE74">
        <v>4.8099999999999996</v>
      </c>
      <c r="AF74">
        <v>96.25</v>
      </c>
      <c r="AG74">
        <v>0</v>
      </c>
      <c r="AH74">
        <v>100</v>
      </c>
      <c r="AI74">
        <v>6.74</v>
      </c>
      <c r="AJ74">
        <v>5.78</v>
      </c>
      <c r="AK74">
        <v>53.59</v>
      </c>
      <c r="AL74">
        <v>8.18</v>
      </c>
      <c r="AM74">
        <v>1.56</v>
      </c>
      <c r="AN74">
        <v>0</v>
      </c>
      <c r="AO74">
        <v>0</v>
      </c>
      <c r="AP74">
        <v>100</v>
      </c>
      <c r="AQ74">
        <v>0</v>
      </c>
      <c r="AR74">
        <v>18.29</v>
      </c>
      <c r="AS74">
        <v>6.74</v>
      </c>
      <c r="AT74">
        <v>11.55</v>
      </c>
      <c r="AU74">
        <v>0</v>
      </c>
      <c r="AV74">
        <v>0</v>
      </c>
      <c r="AW74">
        <v>0</v>
      </c>
    </row>
    <row r="75" spans="7:49">
      <c r="G75" t="s">
        <v>117</v>
      </c>
      <c r="H75" s="73">
        <v>164.16</v>
      </c>
      <c r="I75" s="46">
        <v>0</v>
      </c>
      <c r="J75" s="46">
        <v>1.56</v>
      </c>
      <c r="K75" s="46">
        <v>62.09</v>
      </c>
      <c r="L75" s="46">
        <v>7.82</v>
      </c>
      <c r="M75" s="74">
        <v>0</v>
      </c>
      <c r="N75" s="73">
        <v>263.48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7.7</v>
      </c>
      <c r="X75">
        <v>158.47999999999999</v>
      </c>
      <c r="Y75">
        <v>0.53</v>
      </c>
      <c r="Z75">
        <v>0.12</v>
      </c>
      <c r="AA75">
        <v>55</v>
      </c>
      <c r="AB75">
        <v>25</v>
      </c>
      <c r="AC75">
        <v>25</v>
      </c>
      <c r="AD75">
        <v>20</v>
      </c>
      <c r="AE75">
        <v>4.8099999999999996</v>
      </c>
      <c r="AF75">
        <v>91.44</v>
      </c>
      <c r="AG75">
        <v>0</v>
      </c>
      <c r="AH75">
        <v>100</v>
      </c>
      <c r="AI75">
        <v>6.74</v>
      </c>
      <c r="AJ75">
        <v>5.78</v>
      </c>
      <c r="AK75">
        <v>0</v>
      </c>
      <c r="AL75">
        <v>8.18</v>
      </c>
      <c r="AM75">
        <v>1.56</v>
      </c>
      <c r="AN75">
        <v>0</v>
      </c>
      <c r="AO75">
        <v>0</v>
      </c>
      <c r="AP75">
        <v>100</v>
      </c>
      <c r="AQ75">
        <v>0</v>
      </c>
      <c r="AR75">
        <v>18.29</v>
      </c>
      <c r="AS75">
        <v>6.74</v>
      </c>
      <c r="AT75">
        <v>11.55</v>
      </c>
      <c r="AU75">
        <v>72.19</v>
      </c>
      <c r="AV75">
        <v>0</v>
      </c>
      <c r="AW75">
        <v>0</v>
      </c>
    </row>
    <row r="76" spans="7:49">
      <c r="G76" t="s">
        <v>118</v>
      </c>
      <c r="H76" s="73">
        <v>166.07999999999998</v>
      </c>
      <c r="I76" s="46">
        <v>0</v>
      </c>
      <c r="J76" s="46">
        <v>1.56</v>
      </c>
      <c r="K76" s="46">
        <v>62.09</v>
      </c>
      <c r="L76" s="46">
        <v>7.7</v>
      </c>
      <c r="M76" s="74">
        <v>0</v>
      </c>
      <c r="N76" s="73">
        <v>263.48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7.7</v>
      </c>
      <c r="X76">
        <v>158.47999999999999</v>
      </c>
      <c r="Y76">
        <v>0.53</v>
      </c>
      <c r="Z76">
        <v>0</v>
      </c>
      <c r="AA76">
        <v>55</v>
      </c>
      <c r="AB76">
        <v>25</v>
      </c>
      <c r="AC76">
        <v>25</v>
      </c>
      <c r="AD76">
        <v>20</v>
      </c>
      <c r="AE76">
        <v>4.8099999999999996</v>
      </c>
      <c r="AF76">
        <v>93.36</v>
      </c>
      <c r="AG76">
        <v>0</v>
      </c>
      <c r="AH76">
        <v>100</v>
      </c>
      <c r="AI76">
        <v>6.74</v>
      </c>
      <c r="AJ76">
        <v>5.78</v>
      </c>
      <c r="AK76">
        <v>0</v>
      </c>
      <c r="AL76">
        <v>8.18</v>
      </c>
      <c r="AM76">
        <v>1.56</v>
      </c>
      <c r="AN76">
        <v>0</v>
      </c>
      <c r="AO76">
        <v>0</v>
      </c>
      <c r="AP76">
        <v>100</v>
      </c>
      <c r="AQ76">
        <v>0</v>
      </c>
      <c r="AR76">
        <v>18.29</v>
      </c>
      <c r="AS76">
        <v>6.74</v>
      </c>
      <c r="AT76">
        <v>11.55</v>
      </c>
      <c r="AU76">
        <v>72.19</v>
      </c>
      <c r="AV76">
        <v>0</v>
      </c>
      <c r="AW76">
        <v>0</v>
      </c>
    </row>
    <row r="77" spans="7:49">
      <c r="G77" t="s">
        <v>119</v>
      </c>
      <c r="H77" s="73">
        <v>166.07999999999998</v>
      </c>
      <c r="I77" s="46">
        <v>0</v>
      </c>
      <c r="J77" s="46">
        <v>1.56</v>
      </c>
      <c r="K77" s="46">
        <v>62.09</v>
      </c>
      <c r="L77" s="46">
        <v>7.7</v>
      </c>
      <c r="M77" s="74">
        <v>0</v>
      </c>
      <c r="N77" s="73">
        <v>263.48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7.7</v>
      </c>
      <c r="X77">
        <v>158.47999999999999</v>
      </c>
      <c r="Y77">
        <v>0.53</v>
      </c>
      <c r="Z77">
        <v>0</v>
      </c>
      <c r="AA77">
        <v>55</v>
      </c>
      <c r="AB77">
        <v>25</v>
      </c>
      <c r="AC77">
        <v>25</v>
      </c>
      <c r="AD77">
        <v>20</v>
      </c>
      <c r="AE77">
        <v>4.8099999999999996</v>
      </c>
      <c r="AF77">
        <v>93.36</v>
      </c>
      <c r="AG77">
        <v>0</v>
      </c>
      <c r="AH77">
        <v>100</v>
      </c>
      <c r="AI77">
        <v>6.74</v>
      </c>
      <c r="AJ77">
        <v>5.78</v>
      </c>
      <c r="AK77">
        <v>0</v>
      </c>
      <c r="AL77">
        <v>8.18</v>
      </c>
      <c r="AM77">
        <v>1.56</v>
      </c>
      <c r="AN77">
        <v>0</v>
      </c>
      <c r="AO77">
        <v>0</v>
      </c>
      <c r="AP77">
        <v>100</v>
      </c>
      <c r="AQ77">
        <v>0</v>
      </c>
      <c r="AR77">
        <v>18.29</v>
      </c>
      <c r="AS77">
        <v>6.74</v>
      </c>
      <c r="AT77">
        <v>11.55</v>
      </c>
      <c r="AU77">
        <v>72.19</v>
      </c>
      <c r="AV77">
        <v>0</v>
      </c>
      <c r="AW77">
        <v>0</v>
      </c>
    </row>
    <row r="78" spans="7:49">
      <c r="G78" t="s">
        <v>120</v>
      </c>
      <c r="H78" s="73">
        <v>170.9</v>
      </c>
      <c r="I78" s="46">
        <v>0</v>
      </c>
      <c r="J78" s="46">
        <v>1.56</v>
      </c>
      <c r="K78" s="46">
        <v>62.09</v>
      </c>
      <c r="L78" s="46">
        <v>7.7</v>
      </c>
      <c r="M78" s="74">
        <v>0</v>
      </c>
      <c r="N78" s="73">
        <v>263.48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7.7</v>
      </c>
      <c r="X78">
        <v>158.47999999999999</v>
      </c>
      <c r="Y78">
        <v>0.53</v>
      </c>
      <c r="Z78">
        <v>0</v>
      </c>
      <c r="AA78">
        <v>55</v>
      </c>
      <c r="AB78">
        <v>25</v>
      </c>
      <c r="AC78">
        <v>25</v>
      </c>
      <c r="AD78">
        <v>20</v>
      </c>
      <c r="AE78">
        <v>4.8099999999999996</v>
      </c>
      <c r="AF78">
        <v>98.18</v>
      </c>
      <c r="AG78">
        <v>0</v>
      </c>
      <c r="AH78">
        <v>100</v>
      </c>
      <c r="AI78">
        <v>6.74</v>
      </c>
      <c r="AJ78">
        <v>5.78</v>
      </c>
      <c r="AK78">
        <v>0</v>
      </c>
      <c r="AL78">
        <v>8.18</v>
      </c>
      <c r="AM78">
        <v>1.56</v>
      </c>
      <c r="AN78">
        <v>0</v>
      </c>
      <c r="AO78">
        <v>0</v>
      </c>
      <c r="AP78">
        <v>100</v>
      </c>
      <c r="AQ78">
        <v>0</v>
      </c>
      <c r="AR78">
        <v>18.29</v>
      </c>
      <c r="AS78">
        <v>6.74</v>
      </c>
      <c r="AT78">
        <v>11.55</v>
      </c>
      <c r="AU78">
        <v>72.19</v>
      </c>
      <c r="AV78">
        <v>0</v>
      </c>
      <c r="AW78">
        <v>0</v>
      </c>
    </row>
    <row r="79" spans="7:49">
      <c r="G79" t="s">
        <v>121</v>
      </c>
      <c r="H79" s="73">
        <v>313.44</v>
      </c>
      <c r="I79" s="46">
        <v>0</v>
      </c>
      <c r="J79" s="46">
        <v>1.56</v>
      </c>
      <c r="K79" s="46">
        <v>62.09</v>
      </c>
      <c r="L79" s="46">
        <v>7.7</v>
      </c>
      <c r="M79" s="74">
        <v>0</v>
      </c>
      <c r="N79" s="73">
        <v>263.48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7.7</v>
      </c>
      <c r="X79">
        <v>158.47999999999999</v>
      </c>
      <c r="Y79">
        <v>0.63</v>
      </c>
      <c r="Z79">
        <v>0</v>
      </c>
      <c r="AA79">
        <v>55</v>
      </c>
      <c r="AB79">
        <v>25</v>
      </c>
      <c r="AC79">
        <v>25</v>
      </c>
      <c r="AD79">
        <v>20</v>
      </c>
      <c r="AE79">
        <v>4.8099999999999996</v>
      </c>
      <c r="AF79">
        <v>101.06</v>
      </c>
      <c r="AG79">
        <v>0</v>
      </c>
      <c r="AH79">
        <v>100</v>
      </c>
      <c r="AI79">
        <v>6.74</v>
      </c>
      <c r="AJ79">
        <v>5.78</v>
      </c>
      <c r="AK79">
        <v>0</v>
      </c>
      <c r="AL79">
        <v>8.18</v>
      </c>
      <c r="AM79">
        <v>1.56</v>
      </c>
      <c r="AN79">
        <v>0</v>
      </c>
      <c r="AO79">
        <v>0</v>
      </c>
      <c r="AP79">
        <v>100</v>
      </c>
      <c r="AQ79">
        <v>0</v>
      </c>
      <c r="AR79">
        <v>18.29</v>
      </c>
      <c r="AS79">
        <v>6.74</v>
      </c>
      <c r="AT79">
        <v>11.55</v>
      </c>
      <c r="AU79">
        <v>211.75</v>
      </c>
      <c r="AV79">
        <v>0</v>
      </c>
      <c r="AW79">
        <v>0</v>
      </c>
    </row>
    <row r="80" spans="7:49">
      <c r="G80" t="s">
        <v>122</v>
      </c>
      <c r="H80" s="73">
        <v>314.39999999999998</v>
      </c>
      <c r="I80" s="46">
        <v>0</v>
      </c>
      <c r="J80" s="46">
        <v>1.56</v>
      </c>
      <c r="K80" s="46">
        <v>62.09</v>
      </c>
      <c r="L80" s="46">
        <v>7.7</v>
      </c>
      <c r="M80" s="74">
        <v>0</v>
      </c>
      <c r="N80" s="73">
        <v>263.48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7.7</v>
      </c>
      <c r="X80">
        <v>158.47999999999999</v>
      </c>
      <c r="Y80">
        <v>0.63</v>
      </c>
      <c r="Z80">
        <v>0</v>
      </c>
      <c r="AA80">
        <v>55</v>
      </c>
      <c r="AB80">
        <v>25</v>
      </c>
      <c r="AC80">
        <v>25</v>
      </c>
      <c r="AD80">
        <v>20</v>
      </c>
      <c r="AE80">
        <v>4.8099999999999996</v>
      </c>
      <c r="AF80">
        <v>102.02</v>
      </c>
      <c r="AG80">
        <v>0</v>
      </c>
      <c r="AH80">
        <v>100</v>
      </c>
      <c r="AI80">
        <v>6.74</v>
      </c>
      <c r="AJ80">
        <v>5.78</v>
      </c>
      <c r="AK80">
        <v>0</v>
      </c>
      <c r="AL80">
        <v>8.18</v>
      </c>
      <c r="AM80">
        <v>1.56</v>
      </c>
      <c r="AN80">
        <v>0</v>
      </c>
      <c r="AO80">
        <v>0</v>
      </c>
      <c r="AP80">
        <v>100</v>
      </c>
      <c r="AQ80">
        <v>0</v>
      </c>
      <c r="AR80">
        <v>18.29</v>
      </c>
      <c r="AS80">
        <v>6.74</v>
      </c>
      <c r="AT80">
        <v>11.55</v>
      </c>
      <c r="AU80">
        <v>211.75</v>
      </c>
      <c r="AV80">
        <v>0</v>
      </c>
      <c r="AW80">
        <v>0</v>
      </c>
    </row>
    <row r="81" spans="7:49">
      <c r="G81" t="s">
        <v>123</v>
      </c>
      <c r="H81" s="73">
        <v>269.17</v>
      </c>
      <c r="I81" s="46">
        <v>0</v>
      </c>
      <c r="J81" s="46">
        <v>1.56</v>
      </c>
      <c r="K81" s="46">
        <v>62.09</v>
      </c>
      <c r="L81" s="46">
        <v>7.7</v>
      </c>
      <c r="M81" s="74">
        <v>0</v>
      </c>
      <c r="N81" s="73">
        <v>263.48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7.7</v>
      </c>
      <c r="X81">
        <v>158.47999999999999</v>
      </c>
      <c r="Y81">
        <v>0.63</v>
      </c>
      <c r="Z81">
        <v>0</v>
      </c>
      <c r="AA81">
        <v>55</v>
      </c>
      <c r="AB81">
        <v>25</v>
      </c>
      <c r="AC81">
        <v>25</v>
      </c>
      <c r="AD81">
        <v>20</v>
      </c>
      <c r="AE81">
        <v>4.8099999999999996</v>
      </c>
      <c r="AF81">
        <v>56.79</v>
      </c>
      <c r="AG81">
        <v>0</v>
      </c>
      <c r="AH81">
        <v>100</v>
      </c>
      <c r="AI81">
        <v>6.74</v>
      </c>
      <c r="AJ81">
        <v>5.78</v>
      </c>
      <c r="AK81">
        <v>0</v>
      </c>
      <c r="AL81">
        <v>8.18</v>
      </c>
      <c r="AM81">
        <v>1.56</v>
      </c>
      <c r="AN81">
        <v>0</v>
      </c>
      <c r="AO81">
        <v>0</v>
      </c>
      <c r="AP81">
        <v>100</v>
      </c>
      <c r="AQ81">
        <v>0</v>
      </c>
      <c r="AR81">
        <v>18.29</v>
      </c>
      <c r="AS81">
        <v>6.74</v>
      </c>
      <c r="AT81">
        <v>11.55</v>
      </c>
      <c r="AU81">
        <v>211.75</v>
      </c>
      <c r="AV81">
        <v>0</v>
      </c>
      <c r="AW81">
        <v>0</v>
      </c>
    </row>
    <row r="82" spans="7:49">
      <c r="G82" t="s">
        <v>124</v>
      </c>
      <c r="H82" s="73">
        <v>274.94</v>
      </c>
      <c r="I82" s="46">
        <v>0</v>
      </c>
      <c r="J82" s="46">
        <v>1.56</v>
      </c>
      <c r="K82" s="46">
        <v>62.09</v>
      </c>
      <c r="L82" s="46">
        <v>7.7</v>
      </c>
      <c r="M82" s="74">
        <v>0</v>
      </c>
      <c r="N82" s="73">
        <v>263.48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7.7</v>
      </c>
      <c r="X82">
        <v>158.47999999999999</v>
      </c>
      <c r="Y82">
        <v>0.63</v>
      </c>
      <c r="Z82">
        <v>0</v>
      </c>
      <c r="AA82">
        <v>55</v>
      </c>
      <c r="AB82">
        <v>25</v>
      </c>
      <c r="AC82">
        <v>25</v>
      </c>
      <c r="AD82">
        <v>20</v>
      </c>
      <c r="AE82">
        <v>4.8099999999999996</v>
      </c>
      <c r="AF82">
        <v>62.56</v>
      </c>
      <c r="AG82">
        <v>0</v>
      </c>
      <c r="AH82">
        <v>100</v>
      </c>
      <c r="AI82">
        <v>6.74</v>
      </c>
      <c r="AJ82">
        <v>5.78</v>
      </c>
      <c r="AK82">
        <v>0</v>
      </c>
      <c r="AL82">
        <v>8.18</v>
      </c>
      <c r="AM82">
        <v>1.56</v>
      </c>
      <c r="AN82">
        <v>0</v>
      </c>
      <c r="AO82">
        <v>0</v>
      </c>
      <c r="AP82">
        <v>100</v>
      </c>
      <c r="AQ82">
        <v>0</v>
      </c>
      <c r="AR82">
        <v>18.29</v>
      </c>
      <c r="AS82">
        <v>6.74</v>
      </c>
      <c r="AT82">
        <v>11.55</v>
      </c>
      <c r="AU82">
        <v>211.75</v>
      </c>
      <c r="AV82">
        <v>0</v>
      </c>
      <c r="AW82">
        <v>0</v>
      </c>
    </row>
    <row r="83" spans="7:49">
      <c r="G83" t="s">
        <v>125</v>
      </c>
      <c r="H83" s="73">
        <v>222.01</v>
      </c>
      <c r="I83" s="46">
        <v>0</v>
      </c>
      <c r="J83" s="46">
        <v>1.47</v>
      </c>
      <c r="K83" s="46">
        <v>62.09</v>
      </c>
      <c r="L83" s="46">
        <v>7.7</v>
      </c>
      <c r="M83" s="74">
        <v>0</v>
      </c>
      <c r="N83" s="73">
        <v>263.48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7.7</v>
      </c>
      <c r="X83">
        <v>158.47999999999999</v>
      </c>
      <c r="Y83">
        <v>0.63</v>
      </c>
      <c r="Z83">
        <v>0</v>
      </c>
      <c r="AA83">
        <v>55</v>
      </c>
      <c r="AB83">
        <v>25</v>
      </c>
      <c r="AC83">
        <v>25</v>
      </c>
      <c r="AD83">
        <v>20</v>
      </c>
      <c r="AE83">
        <v>4.8099999999999996</v>
      </c>
      <c r="AF83">
        <v>0</v>
      </c>
      <c r="AG83">
        <v>0</v>
      </c>
      <c r="AH83">
        <v>100</v>
      </c>
      <c r="AI83">
        <v>6.74</v>
      </c>
      <c r="AJ83">
        <v>5.78</v>
      </c>
      <c r="AK83">
        <v>0</v>
      </c>
      <c r="AL83">
        <v>8.18</v>
      </c>
      <c r="AM83">
        <v>1.47</v>
      </c>
      <c r="AN83">
        <v>0</v>
      </c>
      <c r="AO83">
        <v>0</v>
      </c>
      <c r="AP83">
        <v>0</v>
      </c>
      <c r="AQ83">
        <v>0</v>
      </c>
      <c r="AR83">
        <v>18.29</v>
      </c>
      <c r="AS83">
        <v>6.74</v>
      </c>
      <c r="AT83">
        <v>11.55</v>
      </c>
      <c r="AU83">
        <v>221.38</v>
      </c>
      <c r="AV83">
        <v>0</v>
      </c>
      <c r="AW83">
        <v>0</v>
      </c>
    </row>
    <row r="84" spans="7:49">
      <c r="G84" t="s">
        <v>126</v>
      </c>
      <c r="H84" s="73">
        <v>222.01</v>
      </c>
      <c r="I84" s="46">
        <v>0</v>
      </c>
      <c r="J84" s="46">
        <v>1.47</v>
      </c>
      <c r="K84" s="46">
        <v>62.09</v>
      </c>
      <c r="L84" s="46">
        <v>7.7</v>
      </c>
      <c r="M84" s="74">
        <v>0</v>
      </c>
      <c r="N84" s="73">
        <v>263.48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7.7</v>
      </c>
      <c r="X84">
        <v>158.47999999999999</v>
      </c>
      <c r="Y84">
        <v>0.63</v>
      </c>
      <c r="Z84">
        <v>0</v>
      </c>
      <c r="AA84">
        <v>55</v>
      </c>
      <c r="AB84">
        <v>25</v>
      </c>
      <c r="AC84">
        <v>25</v>
      </c>
      <c r="AD84">
        <v>20</v>
      </c>
      <c r="AE84">
        <v>4.8099999999999996</v>
      </c>
      <c r="AF84">
        <v>0</v>
      </c>
      <c r="AG84">
        <v>0</v>
      </c>
      <c r="AH84">
        <v>100</v>
      </c>
      <c r="AI84">
        <v>6.74</v>
      </c>
      <c r="AJ84">
        <v>5.78</v>
      </c>
      <c r="AK84">
        <v>0</v>
      </c>
      <c r="AL84">
        <v>8.18</v>
      </c>
      <c r="AM84">
        <v>1.47</v>
      </c>
      <c r="AN84">
        <v>0</v>
      </c>
      <c r="AO84">
        <v>0</v>
      </c>
      <c r="AP84">
        <v>0</v>
      </c>
      <c r="AQ84">
        <v>0</v>
      </c>
      <c r="AR84">
        <v>18.29</v>
      </c>
      <c r="AS84">
        <v>6.74</v>
      </c>
      <c r="AT84">
        <v>11.55</v>
      </c>
      <c r="AU84">
        <v>221.38</v>
      </c>
      <c r="AV84">
        <v>0</v>
      </c>
      <c r="AW84">
        <v>0</v>
      </c>
    </row>
    <row r="85" spans="7:49">
      <c r="G85" t="s">
        <v>127</v>
      </c>
      <c r="H85" s="73">
        <v>116.13</v>
      </c>
      <c r="I85" s="46">
        <v>0</v>
      </c>
      <c r="J85" s="46">
        <v>1.47</v>
      </c>
      <c r="K85" s="46">
        <v>62.09</v>
      </c>
      <c r="L85" s="46">
        <v>7.7</v>
      </c>
      <c r="M85" s="74">
        <v>0</v>
      </c>
      <c r="N85" s="73">
        <v>263.48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7.7</v>
      </c>
      <c r="X85">
        <v>158.47999999999999</v>
      </c>
      <c r="Y85">
        <v>0.63</v>
      </c>
      <c r="Z85">
        <v>0</v>
      </c>
      <c r="AA85">
        <v>55</v>
      </c>
      <c r="AB85">
        <v>25</v>
      </c>
      <c r="AC85">
        <v>25</v>
      </c>
      <c r="AD85">
        <v>20</v>
      </c>
      <c r="AE85">
        <v>4.8099999999999996</v>
      </c>
      <c r="AF85">
        <v>0</v>
      </c>
      <c r="AG85">
        <v>0</v>
      </c>
      <c r="AH85">
        <v>100</v>
      </c>
      <c r="AI85">
        <v>6.74</v>
      </c>
      <c r="AJ85">
        <v>5.78</v>
      </c>
      <c r="AK85">
        <v>0</v>
      </c>
      <c r="AL85">
        <v>8.18</v>
      </c>
      <c r="AM85">
        <v>1.47</v>
      </c>
      <c r="AN85">
        <v>0</v>
      </c>
      <c r="AO85">
        <v>0</v>
      </c>
      <c r="AP85">
        <v>0</v>
      </c>
      <c r="AQ85">
        <v>0</v>
      </c>
      <c r="AR85">
        <v>18.29</v>
      </c>
      <c r="AS85">
        <v>6.74</v>
      </c>
      <c r="AT85">
        <v>11.55</v>
      </c>
      <c r="AU85">
        <v>115.5</v>
      </c>
      <c r="AV85">
        <v>0</v>
      </c>
      <c r="AW85">
        <v>0</v>
      </c>
    </row>
    <row r="86" spans="7:49">
      <c r="G86" t="s">
        <v>128</v>
      </c>
      <c r="H86" s="73">
        <v>116.13</v>
      </c>
      <c r="I86" s="46">
        <v>0</v>
      </c>
      <c r="J86" s="46">
        <v>1.47</v>
      </c>
      <c r="K86" s="46">
        <v>62.09</v>
      </c>
      <c r="L86" s="46">
        <v>7.7</v>
      </c>
      <c r="M86" s="74">
        <v>0</v>
      </c>
      <c r="N86" s="73">
        <v>263.48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7.7</v>
      </c>
      <c r="X86">
        <v>158.47999999999999</v>
      </c>
      <c r="Y86">
        <v>0.63</v>
      </c>
      <c r="Z86">
        <v>0</v>
      </c>
      <c r="AA86">
        <v>55</v>
      </c>
      <c r="AB86">
        <v>25</v>
      </c>
      <c r="AC86">
        <v>25</v>
      </c>
      <c r="AD86">
        <v>20</v>
      </c>
      <c r="AE86">
        <v>4.8099999999999996</v>
      </c>
      <c r="AF86">
        <v>0</v>
      </c>
      <c r="AG86">
        <v>0</v>
      </c>
      <c r="AH86">
        <v>100</v>
      </c>
      <c r="AI86">
        <v>6.74</v>
      </c>
      <c r="AJ86">
        <v>5.78</v>
      </c>
      <c r="AK86">
        <v>0</v>
      </c>
      <c r="AL86">
        <v>8.18</v>
      </c>
      <c r="AM86">
        <v>1.47</v>
      </c>
      <c r="AN86">
        <v>0</v>
      </c>
      <c r="AO86">
        <v>0</v>
      </c>
      <c r="AP86">
        <v>0</v>
      </c>
      <c r="AQ86">
        <v>0</v>
      </c>
      <c r="AR86">
        <v>18.29</v>
      </c>
      <c r="AS86">
        <v>6.74</v>
      </c>
      <c r="AT86">
        <v>11.55</v>
      </c>
      <c r="AU86">
        <v>115.5</v>
      </c>
      <c r="AV86">
        <v>0</v>
      </c>
      <c r="AW86">
        <v>0</v>
      </c>
    </row>
    <row r="87" spans="7:49">
      <c r="G87" t="s">
        <v>129</v>
      </c>
      <c r="H87" s="73">
        <v>61.22</v>
      </c>
      <c r="I87" s="46">
        <v>0</v>
      </c>
      <c r="J87" s="46">
        <v>1.56</v>
      </c>
      <c r="K87" s="46">
        <v>62.09</v>
      </c>
      <c r="L87" s="46">
        <v>7.7</v>
      </c>
      <c r="M87" s="74">
        <v>0</v>
      </c>
      <c r="N87" s="73">
        <v>263.48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7.7</v>
      </c>
      <c r="X87">
        <v>158.47999999999999</v>
      </c>
      <c r="Y87">
        <v>0.57999999999999996</v>
      </c>
      <c r="Z87">
        <v>0</v>
      </c>
      <c r="AA87">
        <v>55</v>
      </c>
      <c r="AB87">
        <v>25</v>
      </c>
      <c r="AC87">
        <v>25</v>
      </c>
      <c r="AD87">
        <v>20</v>
      </c>
      <c r="AE87">
        <v>4.8099999999999996</v>
      </c>
      <c r="AF87">
        <v>0</v>
      </c>
      <c r="AG87">
        <v>0</v>
      </c>
      <c r="AH87">
        <v>100</v>
      </c>
      <c r="AI87">
        <v>6.74</v>
      </c>
      <c r="AJ87">
        <v>5.78</v>
      </c>
      <c r="AK87">
        <v>0</v>
      </c>
      <c r="AL87">
        <v>8.18</v>
      </c>
      <c r="AM87">
        <v>1.56</v>
      </c>
      <c r="AN87">
        <v>0</v>
      </c>
      <c r="AO87">
        <v>0</v>
      </c>
      <c r="AP87">
        <v>0</v>
      </c>
      <c r="AQ87">
        <v>0</v>
      </c>
      <c r="AR87">
        <v>18.29</v>
      </c>
      <c r="AS87">
        <v>6.74</v>
      </c>
      <c r="AT87">
        <v>11.55</v>
      </c>
      <c r="AU87">
        <v>60.64</v>
      </c>
      <c r="AV87">
        <v>0</v>
      </c>
      <c r="AW87">
        <v>0</v>
      </c>
    </row>
    <row r="88" spans="7:49">
      <c r="G88" t="s">
        <v>130</v>
      </c>
      <c r="H88" s="73">
        <v>61.22</v>
      </c>
      <c r="I88" s="46">
        <v>0</v>
      </c>
      <c r="J88" s="46">
        <v>1.56</v>
      </c>
      <c r="K88" s="46">
        <v>62.09</v>
      </c>
      <c r="L88" s="46">
        <v>7.7</v>
      </c>
      <c r="M88" s="74">
        <v>0</v>
      </c>
      <c r="N88" s="73">
        <v>263.48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7.7</v>
      </c>
      <c r="X88">
        <v>158.47999999999999</v>
      </c>
      <c r="Y88">
        <v>0.57999999999999996</v>
      </c>
      <c r="Z88">
        <v>0</v>
      </c>
      <c r="AA88">
        <v>55</v>
      </c>
      <c r="AB88">
        <v>25</v>
      </c>
      <c r="AC88">
        <v>25</v>
      </c>
      <c r="AD88">
        <v>20</v>
      </c>
      <c r="AE88">
        <v>4.8099999999999996</v>
      </c>
      <c r="AF88">
        <v>0</v>
      </c>
      <c r="AG88">
        <v>0</v>
      </c>
      <c r="AH88">
        <v>100</v>
      </c>
      <c r="AI88">
        <v>6.74</v>
      </c>
      <c r="AJ88">
        <v>5.78</v>
      </c>
      <c r="AK88">
        <v>0</v>
      </c>
      <c r="AL88">
        <v>8.18</v>
      </c>
      <c r="AM88">
        <v>1.56</v>
      </c>
      <c r="AN88">
        <v>0</v>
      </c>
      <c r="AO88">
        <v>0</v>
      </c>
      <c r="AP88">
        <v>0</v>
      </c>
      <c r="AQ88">
        <v>0</v>
      </c>
      <c r="AR88">
        <v>18.29</v>
      </c>
      <c r="AS88">
        <v>6.74</v>
      </c>
      <c r="AT88">
        <v>11.55</v>
      </c>
      <c r="AU88">
        <v>60.64</v>
      </c>
      <c r="AV88">
        <v>0</v>
      </c>
      <c r="AW88">
        <v>0</v>
      </c>
    </row>
    <row r="89" spans="7:49">
      <c r="G89" t="s">
        <v>131</v>
      </c>
      <c r="H89" s="73">
        <v>2.5</v>
      </c>
      <c r="I89" s="46">
        <v>0</v>
      </c>
      <c r="J89" s="46">
        <v>1.56</v>
      </c>
      <c r="K89" s="46">
        <v>62.09</v>
      </c>
      <c r="L89" s="46">
        <v>7.7</v>
      </c>
      <c r="M89" s="74">
        <v>0</v>
      </c>
      <c r="N89" s="73">
        <v>263.48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7.7</v>
      </c>
      <c r="X89">
        <v>158.47999999999999</v>
      </c>
      <c r="Y89">
        <v>0.57999999999999996</v>
      </c>
      <c r="Z89">
        <v>0</v>
      </c>
      <c r="AA89">
        <v>55</v>
      </c>
      <c r="AB89">
        <v>25</v>
      </c>
      <c r="AC89">
        <v>25</v>
      </c>
      <c r="AD89">
        <v>20</v>
      </c>
      <c r="AE89">
        <v>4.8099999999999996</v>
      </c>
      <c r="AF89">
        <v>0</v>
      </c>
      <c r="AG89">
        <v>0</v>
      </c>
      <c r="AH89">
        <v>100</v>
      </c>
      <c r="AI89">
        <v>6.74</v>
      </c>
      <c r="AJ89">
        <v>5.78</v>
      </c>
      <c r="AK89">
        <v>0</v>
      </c>
      <c r="AL89">
        <v>8.18</v>
      </c>
      <c r="AM89">
        <v>1.56</v>
      </c>
      <c r="AN89">
        <v>0</v>
      </c>
      <c r="AO89">
        <v>0</v>
      </c>
      <c r="AP89">
        <v>0</v>
      </c>
      <c r="AQ89">
        <v>0</v>
      </c>
      <c r="AR89">
        <v>18.29</v>
      </c>
      <c r="AS89">
        <v>6.74</v>
      </c>
      <c r="AT89">
        <v>11.55</v>
      </c>
      <c r="AU89">
        <v>1.92</v>
      </c>
      <c r="AV89">
        <v>0</v>
      </c>
      <c r="AW89">
        <v>0</v>
      </c>
    </row>
    <row r="90" spans="7:49">
      <c r="G90" t="s">
        <v>132</v>
      </c>
      <c r="H90" s="73">
        <v>50.629999999999995</v>
      </c>
      <c r="I90" s="46">
        <v>0</v>
      </c>
      <c r="J90" s="46">
        <v>1.56</v>
      </c>
      <c r="K90" s="46">
        <v>62.09</v>
      </c>
      <c r="L90" s="46">
        <v>7.7</v>
      </c>
      <c r="M90" s="74">
        <v>0</v>
      </c>
      <c r="N90" s="73">
        <v>263.48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7.7</v>
      </c>
      <c r="X90">
        <v>158.47999999999999</v>
      </c>
      <c r="Y90">
        <v>0.57999999999999996</v>
      </c>
      <c r="Z90">
        <v>0</v>
      </c>
      <c r="AA90">
        <v>55</v>
      </c>
      <c r="AB90">
        <v>25</v>
      </c>
      <c r="AC90">
        <v>25</v>
      </c>
      <c r="AD90">
        <v>20</v>
      </c>
      <c r="AE90">
        <v>4.8099999999999996</v>
      </c>
      <c r="AF90">
        <v>0</v>
      </c>
      <c r="AG90">
        <v>0</v>
      </c>
      <c r="AH90">
        <v>100</v>
      </c>
      <c r="AI90">
        <v>6.74</v>
      </c>
      <c r="AJ90">
        <v>5.78</v>
      </c>
      <c r="AK90">
        <v>0</v>
      </c>
      <c r="AL90">
        <v>8.18</v>
      </c>
      <c r="AM90">
        <v>1.56</v>
      </c>
      <c r="AN90">
        <v>0</v>
      </c>
      <c r="AO90">
        <v>0</v>
      </c>
      <c r="AP90">
        <v>0</v>
      </c>
      <c r="AQ90">
        <v>0</v>
      </c>
      <c r="AR90">
        <v>18.29</v>
      </c>
      <c r="AS90">
        <v>6.74</v>
      </c>
      <c r="AT90">
        <v>11.55</v>
      </c>
      <c r="AU90">
        <v>50.05</v>
      </c>
      <c r="AV90">
        <v>0</v>
      </c>
      <c r="AW90">
        <v>0</v>
      </c>
    </row>
    <row r="91" spans="7:49">
      <c r="G91" t="s">
        <v>133</v>
      </c>
      <c r="H91" s="73">
        <v>0.53</v>
      </c>
      <c r="I91" s="46">
        <v>0</v>
      </c>
      <c r="J91" s="46">
        <v>1.47</v>
      </c>
      <c r="K91" s="46">
        <v>62.09</v>
      </c>
      <c r="L91" s="46">
        <v>7.7</v>
      </c>
      <c r="M91" s="74">
        <v>0</v>
      </c>
      <c r="N91" s="73">
        <v>258.16999999999996</v>
      </c>
      <c r="O91" s="46">
        <v>128.4</v>
      </c>
      <c r="P91" s="46">
        <v>0</v>
      </c>
      <c r="Q91" s="46">
        <v>0</v>
      </c>
      <c r="R91" s="46">
        <v>0</v>
      </c>
      <c r="S91" s="74">
        <v>0</v>
      </c>
      <c r="W91">
        <v>7.7</v>
      </c>
      <c r="X91">
        <v>0</v>
      </c>
      <c r="Y91">
        <v>0.53</v>
      </c>
      <c r="Z91">
        <v>0</v>
      </c>
      <c r="AA91">
        <v>55</v>
      </c>
      <c r="AB91">
        <v>0</v>
      </c>
      <c r="AC91">
        <v>25</v>
      </c>
      <c r="AD91">
        <v>20</v>
      </c>
      <c r="AE91">
        <v>4.8099999999999996</v>
      </c>
      <c r="AF91">
        <v>0</v>
      </c>
      <c r="AG91">
        <v>19.690000000000001</v>
      </c>
      <c r="AH91">
        <v>100</v>
      </c>
      <c r="AI91">
        <v>6.74</v>
      </c>
      <c r="AJ91">
        <v>5.78</v>
      </c>
      <c r="AK91">
        <v>0</v>
      </c>
      <c r="AL91">
        <v>8.18</v>
      </c>
      <c r="AM91">
        <v>1.47</v>
      </c>
      <c r="AN91">
        <v>8.4</v>
      </c>
      <c r="AO91">
        <v>0</v>
      </c>
      <c r="AP91">
        <v>0</v>
      </c>
      <c r="AQ91">
        <v>158.47999999999999</v>
      </c>
      <c r="AR91">
        <v>18.29</v>
      </c>
      <c r="AS91">
        <v>6.74</v>
      </c>
      <c r="AT91">
        <v>11.55</v>
      </c>
      <c r="AU91">
        <v>0</v>
      </c>
      <c r="AV91">
        <v>0</v>
      </c>
      <c r="AW91">
        <v>0</v>
      </c>
    </row>
    <row r="92" spans="7:49">
      <c r="G92" t="s">
        <v>134</v>
      </c>
      <c r="H92" s="73">
        <v>0.53</v>
      </c>
      <c r="I92" s="46">
        <v>0</v>
      </c>
      <c r="J92" s="46">
        <v>1.47</v>
      </c>
      <c r="K92" s="46">
        <v>62.09</v>
      </c>
      <c r="L92" s="46">
        <v>7.7</v>
      </c>
      <c r="M92" s="74">
        <v>0</v>
      </c>
      <c r="N92" s="73">
        <v>258.16999999999996</v>
      </c>
      <c r="O92" s="46">
        <v>128.4</v>
      </c>
      <c r="P92" s="46">
        <v>0</v>
      </c>
      <c r="Q92" s="46">
        <v>0</v>
      </c>
      <c r="R92" s="46">
        <v>0</v>
      </c>
      <c r="S92" s="74">
        <v>0</v>
      </c>
      <c r="W92">
        <v>7.7</v>
      </c>
      <c r="X92">
        <v>0</v>
      </c>
      <c r="Y92">
        <v>0.53</v>
      </c>
      <c r="Z92">
        <v>0</v>
      </c>
      <c r="AA92">
        <v>55</v>
      </c>
      <c r="AB92">
        <v>0</v>
      </c>
      <c r="AC92">
        <v>25</v>
      </c>
      <c r="AD92">
        <v>20</v>
      </c>
      <c r="AE92">
        <v>4.8099999999999996</v>
      </c>
      <c r="AF92">
        <v>0</v>
      </c>
      <c r="AG92">
        <v>19.690000000000001</v>
      </c>
      <c r="AH92">
        <v>100</v>
      </c>
      <c r="AI92">
        <v>6.74</v>
      </c>
      <c r="AJ92">
        <v>5.78</v>
      </c>
      <c r="AK92">
        <v>0</v>
      </c>
      <c r="AL92">
        <v>8.18</v>
      </c>
      <c r="AM92">
        <v>1.47</v>
      </c>
      <c r="AN92">
        <v>8.4</v>
      </c>
      <c r="AO92">
        <v>0</v>
      </c>
      <c r="AP92">
        <v>0</v>
      </c>
      <c r="AQ92">
        <v>158.47999999999999</v>
      </c>
      <c r="AR92">
        <v>18.29</v>
      </c>
      <c r="AS92">
        <v>6.74</v>
      </c>
      <c r="AT92">
        <v>11.55</v>
      </c>
      <c r="AU92">
        <v>0</v>
      </c>
      <c r="AV92">
        <v>0</v>
      </c>
      <c r="AW92">
        <v>0</v>
      </c>
    </row>
    <row r="93" spans="7:49">
      <c r="G93" t="s">
        <v>135</v>
      </c>
      <c r="H93" s="73">
        <v>0.53</v>
      </c>
      <c r="I93" s="46">
        <v>0</v>
      </c>
      <c r="J93" s="46">
        <v>1.47</v>
      </c>
      <c r="K93" s="46">
        <v>62.09</v>
      </c>
      <c r="L93" s="46">
        <v>7.7</v>
      </c>
      <c r="M93" s="74">
        <v>0</v>
      </c>
      <c r="N93" s="73">
        <v>258.16999999999996</v>
      </c>
      <c r="O93" s="46">
        <v>128.4</v>
      </c>
      <c r="P93" s="46">
        <v>0</v>
      </c>
      <c r="Q93" s="46">
        <v>0</v>
      </c>
      <c r="R93" s="46">
        <v>0</v>
      </c>
      <c r="S93" s="74">
        <v>0</v>
      </c>
      <c r="W93">
        <v>7.7</v>
      </c>
      <c r="X93">
        <v>0</v>
      </c>
      <c r="Y93">
        <v>0.53</v>
      </c>
      <c r="Z93">
        <v>0</v>
      </c>
      <c r="AA93">
        <v>55</v>
      </c>
      <c r="AB93">
        <v>0</v>
      </c>
      <c r="AC93">
        <v>25</v>
      </c>
      <c r="AD93">
        <v>20</v>
      </c>
      <c r="AE93">
        <v>4.8099999999999996</v>
      </c>
      <c r="AF93">
        <v>0</v>
      </c>
      <c r="AG93">
        <v>19.690000000000001</v>
      </c>
      <c r="AH93">
        <v>100</v>
      </c>
      <c r="AI93">
        <v>6.74</v>
      </c>
      <c r="AJ93">
        <v>5.78</v>
      </c>
      <c r="AK93">
        <v>0</v>
      </c>
      <c r="AL93">
        <v>8.18</v>
      </c>
      <c r="AM93">
        <v>1.47</v>
      </c>
      <c r="AN93">
        <v>8.4</v>
      </c>
      <c r="AO93">
        <v>0</v>
      </c>
      <c r="AP93">
        <v>0</v>
      </c>
      <c r="AQ93">
        <v>158.47999999999999</v>
      </c>
      <c r="AR93">
        <v>18.29</v>
      </c>
      <c r="AS93">
        <v>6.74</v>
      </c>
      <c r="AT93">
        <v>11.55</v>
      </c>
      <c r="AU93">
        <v>0</v>
      </c>
      <c r="AV93">
        <v>0</v>
      </c>
      <c r="AW93">
        <v>0</v>
      </c>
    </row>
    <row r="94" spans="7:49">
      <c r="G94" t="s">
        <v>136</v>
      </c>
      <c r="H94" s="73">
        <v>0.53</v>
      </c>
      <c r="I94" s="46">
        <v>0</v>
      </c>
      <c r="J94" s="46">
        <v>1.47</v>
      </c>
      <c r="K94" s="46">
        <v>62.09</v>
      </c>
      <c r="L94" s="46">
        <v>7.7</v>
      </c>
      <c r="M94" s="74">
        <v>0</v>
      </c>
      <c r="N94" s="73">
        <v>258.16999999999996</v>
      </c>
      <c r="O94" s="46">
        <v>128.4</v>
      </c>
      <c r="P94" s="46">
        <v>0</v>
      </c>
      <c r="Q94" s="46">
        <v>0</v>
      </c>
      <c r="R94" s="46">
        <v>0</v>
      </c>
      <c r="S94" s="74">
        <v>0</v>
      </c>
      <c r="W94">
        <v>7.7</v>
      </c>
      <c r="X94">
        <v>0</v>
      </c>
      <c r="Y94">
        <v>0.53</v>
      </c>
      <c r="Z94">
        <v>0</v>
      </c>
      <c r="AA94">
        <v>55</v>
      </c>
      <c r="AB94">
        <v>0</v>
      </c>
      <c r="AC94">
        <v>25</v>
      </c>
      <c r="AD94">
        <v>20</v>
      </c>
      <c r="AE94">
        <v>4.8099999999999996</v>
      </c>
      <c r="AF94">
        <v>0</v>
      </c>
      <c r="AG94">
        <v>19.690000000000001</v>
      </c>
      <c r="AH94">
        <v>100</v>
      </c>
      <c r="AI94">
        <v>6.74</v>
      </c>
      <c r="AJ94">
        <v>5.78</v>
      </c>
      <c r="AK94">
        <v>0</v>
      </c>
      <c r="AL94">
        <v>8.18</v>
      </c>
      <c r="AM94">
        <v>1.47</v>
      </c>
      <c r="AN94">
        <v>8.4</v>
      </c>
      <c r="AO94">
        <v>0</v>
      </c>
      <c r="AP94">
        <v>0</v>
      </c>
      <c r="AQ94">
        <v>158.47999999999999</v>
      </c>
      <c r="AR94">
        <v>18.29</v>
      </c>
      <c r="AS94">
        <v>6.74</v>
      </c>
      <c r="AT94">
        <v>11.55</v>
      </c>
      <c r="AU94">
        <v>0</v>
      </c>
      <c r="AV94">
        <v>0</v>
      </c>
      <c r="AW94">
        <v>0</v>
      </c>
    </row>
    <row r="95" spans="7:49">
      <c r="G95" t="s">
        <v>137</v>
      </c>
      <c r="H95" s="73">
        <v>0.48</v>
      </c>
      <c r="I95" s="46">
        <v>0</v>
      </c>
      <c r="J95" s="46">
        <v>1.47</v>
      </c>
      <c r="K95" s="46">
        <v>62.09</v>
      </c>
      <c r="L95" s="46">
        <v>7.7</v>
      </c>
      <c r="M95" s="74">
        <v>0</v>
      </c>
      <c r="N95" s="73">
        <v>203.17</v>
      </c>
      <c r="O95" s="46">
        <v>128.4</v>
      </c>
      <c r="P95" s="46">
        <v>0</v>
      </c>
      <c r="Q95" s="46">
        <v>0</v>
      </c>
      <c r="R95" s="46">
        <v>0</v>
      </c>
      <c r="S95" s="74">
        <v>0</v>
      </c>
      <c r="W95">
        <v>7.7</v>
      </c>
      <c r="X95">
        <v>0</v>
      </c>
      <c r="Y95">
        <v>0.48</v>
      </c>
      <c r="Z95">
        <v>0</v>
      </c>
      <c r="AA95">
        <v>0</v>
      </c>
      <c r="AB95">
        <v>0</v>
      </c>
      <c r="AC95">
        <v>25</v>
      </c>
      <c r="AD95">
        <v>20</v>
      </c>
      <c r="AE95">
        <v>4.8099999999999996</v>
      </c>
      <c r="AF95">
        <v>0</v>
      </c>
      <c r="AG95">
        <v>19.690000000000001</v>
      </c>
      <c r="AH95">
        <v>100</v>
      </c>
      <c r="AI95">
        <v>6.74</v>
      </c>
      <c r="AJ95">
        <v>5.78</v>
      </c>
      <c r="AK95">
        <v>0</v>
      </c>
      <c r="AL95">
        <v>8.18</v>
      </c>
      <c r="AM95">
        <v>1.47</v>
      </c>
      <c r="AN95">
        <v>8.4</v>
      </c>
      <c r="AO95">
        <v>0</v>
      </c>
      <c r="AP95">
        <v>0</v>
      </c>
      <c r="AQ95">
        <v>158.47999999999999</v>
      </c>
      <c r="AR95">
        <v>18.29</v>
      </c>
      <c r="AS95">
        <v>6.74</v>
      </c>
      <c r="AT95">
        <v>11.55</v>
      </c>
      <c r="AU95">
        <v>0</v>
      </c>
      <c r="AV95">
        <v>0</v>
      </c>
      <c r="AW95">
        <v>0</v>
      </c>
    </row>
    <row r="96" spans="7:49">
      <c r="G96" t="s">
        <v>138</v>
      </c>
      <c r="H96" s="73">
        <v>0.48</v>
      </c>
      <c r="I96" s="46">
        <v>0</v>
      </c>
      <c r="J96" s="46">
        <v>1.47</v>
      </c>
      <c r="K96" s="46">
        <v>62.09</v>
      </c>
      <c r="L96" s="46">
        <v>7.7</v>
      </c>
      <c r="M96" s="74">
        <v>0</v>
      </c>
      <c r="N96" s="73">
        <v>203.17</v>
      </c>
      <c r="O96" s="46">
        <v>128.4</v>
      </c>
      <c r="P96" s="46">
        <v>0</v>
      </c>
      <c r="Q96" s="46">
        <v>0</v>
      </c>
      <c r="R96" s="46">
        <v>0</v>
      </c>
      <c r="S96" s="74">
        <v>0</v>
      </c>
      <c r="W96">
        <v>7.7</v>
      </c>
      <c r="X96">
        <v>0</v>
      </c>
      <c r="Y96">
        <v>0.48</v>
      </c>
      <c r="Z96">
        <v>0</v>
      </c>
      <c r="AA96">
        <v>0</v>
      </c>
      <c r="AB96">
        <v>0</v>
      </c>
      <c r="AC96">
        <v>25</v>
      </c>
      <c r="AD96">
        <v>20</v>
      </c>
      <c r="AE96">
        <v>4.8099999999999996</v>
      </c>
      <c r="AF96">
        <v>0</v>
      </c>
      <c r="AG96">
        <v>19.690000000000001</v>
      </c>
      <c r="AH96">
        <v>100</v>
      </c>
      <c r="AI96">
        <v>6.74</v>
      </c>
      <c r="AJ96">
        <v>5.78</v>
      </c>
      <c r="AK96">
        <v>0</v>
      </c>
      <c r="AL96">
        <v>8.18</v>
      </c>
      <c r="AM96">
        <v>1.47</v>
      </c>
      <c r="AN96">
        <v>8.4</v>
      </c>
      <c r="AO96">
        <v>0</v>
      </c>
      <c r="AP96">
        <v>0</v>
      </c>
      <c r="AQ96">
        <v>158.47999999999999</v>
      </c>
      <c r="AR96">
        <v>18.29</v>
      </c>
      <c r="AS96">
        <v>6.74</v>
      </c>
      <c r="AT96">
        <v>11.55</v>
      </c>
      <c r="AU96">
        <v>0</v>
      </c>
      <c r="AV96">
        <v>0</v>
      </c>
      <c r="AW96">
        <v>0</v>
      </c>
    </row>
    <row r="97" spans="1:133">
      <c r="G97" t="s">
        <v>139</v>
      </c>
      <c r="H97" s="73">
        <v>0.48</v>
      </c>
      <c r="I97" s="46">
        <v>0</v>
      </c>
      <c r="J97" s="46">
        <v>1.47</v>
      </c>
      <c r="K97" s="46">
        <v>62.09</v>
      </c>
      <c r="L97" s="46">
        <v>7.7</v>
      </c>
      <c r="M97" s="74">
        <v>0</v>
      </c>
      <c r="N97" s="73">
        <v>203.17</v>
      </c>
      <c r="O97" s="46">
        <v>128.4</v>
      </c>
      <c r="P97" s="46">
        <v>0</v>
      </c>
      <c r="Q97" s="46">
        <v>0</v>
      </c>
      <c r="R97" s="46">
        <v>0</v>
      </c>
      <c r="S97" s="74">
        <v>0</v>
      </c>
      <c r="W97">
        <v>7.7</v>
      </c>
      <c r="X97">
        <v>0</v>
      </c>
      <c r="Y97">
        <v>0.48</v>
      </c>
      <c r="Z97">
        <v>0</v>
      </c>
      <c r="AA97">
        <v>0</v>
      </c>
      <c r="AB97">
        <v>0</v>
      </c>
      <c r="AC97">
        <v>25</v>
      </c>
      <c r="AD97">
        <v>20</v>
      </c>
      <c r="AE97">
        <v>4.8099999999999996</v>
      </c>
      <c r="AF97">
        <v>0</v>
      </c>
      <c r="AG97">
        <v>19.690000000000001</v>
      </c>
      <c r="AH97">
        <v>100</v>
      </c>
      <c r="AI97">
        <v>6.74</v>
      </c>
      <c r="AJ97">
        <v>5.78</v>
      </c>
      <c r="AK97">
        <v>0</v>
      </c>
      <c r="AL97">
        <v>8.18</v>
      </c>
      <c r="AM97">
        <v>1.47</v>
      </c>
      <c r="AN97">
        <v>8.4</v>
      </c>
      <c r="AO97">
        <v>0</v>
      </c>
      <c r="AP97">
        <v>0</v>
      </c>
      <c r="AQ97">
        <v>158.47999999999999</v>
      </c>
      <c r="AR97">
        <v>18.29</v>
      </c>
      <c r="AS97">
        <v>6.74</v>
      </c>
      <c r="AT97">
        <v>11.55</v>
      </c>
      <c r="AU97">
        <v>0</v>
      </c>
      <c r="AV97">
        <v>0</v>
      </c>
      <c r="AW97">
        <v>0</v>
      </c>
    </row>
    <row r="98" spans="1:133">
      <c r="G98" t="s">
        <v>140</v>
      </c>
      <c r="H98" s="73">
        <v>0.48</v>
      </c>
      <c r="I98" s="46">
        <v>0</v>
      </c>
      <c r="J98" s="46">
        <v>1.47</v>
      </c>
      <c r="K98" s="46">
        <v>62.09</v>
      </c>
      <c r="L98" s="46">
        <v>7.7</v>
      </c>
      <c r="M98" s="74">
        <v>0</v>
      </c>
      <c r="N98" s="73">
        <v>203.17</v>
      </c>
      <c r="O98" s="46">
        <v>128.4</v>
      </c>
      <c r="P98" s="46">
        <v>0</v>
      </c>
      <c r="Q98" s="46">
        <v>0</v>
      </c>
      <c r="R98" s="46">
        <v>0</v>
      </c>
      <c r="S98" s="74">
        <v>0</v>
      </c>
      <c r="W98">
        <v>7.7</v>
      </c>
      <c r="X98">
        <v>0</v>
      </c>
      <c r="Y98">
        <v>0.48</v>
      </c>
      <c r="Z98">
        <v>0</v>
      </c>
      <c r="AA98">
        <v>0</v>
      </c>
      <c r="AB98">
        <v>0</v>
      </c>
      <c r="AC98">
        <v>25</v>
      </c>
      <c r="AD98">
        <v>20</v>
      </c>
      <c r="AE98">
        <v>4.8099999999999996</v>
      </c>
      <c r="AF98">
        <v>0</v>
      </c>
      <c r="AG98">
        <v>19.690000000000001</v>
      </c>
      <c r="AH98">
        <v>100</v>
      </c>
      <c r="AI98">
        <v>6.74</v>
      </c>
      <c r="AJ98">
        <v>5.78</v>
      </c>
      <c r="AK98">
        <v>0</v>
      </c>
      <c r="AL98">
        <v>8.18</v>
      </c>
      <c r="AM98">
        <v>1.47</v>
      </c>
      <c r="AN98">
        <v>8.4</v>
      </c>
      <c r="AO98">
        <v>0</v>
      </c>
      <c r="AP98">
        <v>0</v>
      </c>
      <c r="AQ98">
        <v>158.47999999999999</v>
      </c>
      <c r="AR98">
        <v>18.29</v>
      </c>
      <c r="AS98">
        <v>6.74</v>
      </c>
      <c r="AT98">
        <v>11.55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2.3703774999999982</v>
      </c>
      <c r="I99" s="69">
        <f t="shared" ref="I99:BU99" si="1">SUM(I3:I98)/4000</f>
        <v>0</v>
      </c>
      <c r="J99" s="69">
        <f t="shared" si="1"/>
        <v>3.6090000000000004E-2</v>
      </c>
      <c r="K99" s="69">
        <f t="shared" si="1"/>
        <v>1.8210350000000013</v>
      </c>
      <c r="L99" s="69">
        <f t="shared" si="1"/>
        <v>0.23214500000000024</v>
      </c>
      <c r="M99" s="69">
        <f t="shared" si="1"/>
        <v>0</v>
      </c>
      <c r="N99" s="68">
        <f t="shared" si="1"/>
        <v>5.5791199999999916</v>
      </c>
      <c r="O99" s="69">
        <f t="shared" si="1"/>
        <v>4.1972000000000014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0.18480000000000021</v>
      </c>
      <c r="X99">
        <f t="shared" si="1"/>
        <v>2.5356799999999957</v>
      </c>
      <c r="Y99">
        <f t="shared" si="1"/>
        <v>1.4390000000000007E-2</v>
      </c>
      <c r="Z99">
        <f t="shared" si="1"/>
        <v>4.7344999999999998E-2</v>
      </c>
      <c r="AA99">
        <f t="shared" si="1"/>
        <v>0.27500000000000002</v>
      </c>
      <c r="AB99">
        <f t="shared" si="1"/>
        <v>0.1</v>
      </c>
      <c r="AC99">
        <f t="shared" si="1"/>
        <v>0.6</v>
      </c>
      <c r="AD99">
        <f t="shared" si="1"/>
        <v>0.48</v>
      </c>
      <c r="AE99">
        <f t="shared" si="1"/>
        <v>0.11544000000000004</v>
      </c>
      <c r="AF99">
        <f t="shared" si="1"/>
        <v>0.32989499999999999</v>
      </c>
      <c r="AG99">
        <f t="shared" si="1"/>
        <v>0.15752000000000008</v>
      </c>
      <c r="AH99">
        <f t="shared" si="1"/>
        <v>2.4</v>
      </c>
      <c r="AI99">
        <f t="shared" si="1"/>
        <v>0.16176000000000015</v>
      </c>
      <c r="AJ99">
        <f t="shared" si="1"/>
        <v>0.13871999999999965</v>
      </c>
      <c r="AK99">
        <f t="shared" si="1"/>
        <v>0.6430800000000001</v>
      </c>
      <c r="AL99">
        <f t="shared" si="1"/>
        <v>0.19631999999999969</v>
      </c>
      <c r="AM99">
        <f t="shared" si="1"/>
        <v>3.6090000000000004E-2</v>
      </c>
      <c r="AN99">
        <f t="shared" si="1"/>
        <v>6.7200000000000024E-2</v>
      </c>
      <c r="AO99">
        <f t="shared" si="1"/>
        <v>0.34170000000000011</v>
      </c>
      <c r="AP99">
        <f t="shared" si="1"/>
        <v>1.25</v>
      </c>
      <c r="AQ99">
        <f t="shared" si="1"/>
        <v>1.2678399999999992</v>
      </c>
      <c r="AR99">
        <f t="shared" si="1"/>
        <v>0.43895999999999946</v>
      </c>
      <c r="AS99">
        <f t="shared" si="1"/>
        <v>0.16176000000000015</v>
      </c>
      <c r="AT99">
        <f t="shared" si="1"/>
        <v>0.27719999999999956</v>
      </c>
      <c r="AU99">
        <f t="shared" si="1"/>
        <v>1.6843924999999995</v>
      </c>
      <c r="AV99">
        <f t="shared" si="1"/>
        <v>0.18049999999999999</v>
      </c>
      <c r="AW99">
        <f t="shared" si="1"/>
        <v>0.15037499999999995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539</v>
      </c>
      <c r="AC100" t="s">
        <v>541</v>
      </c>
      <c r="AD100" t="s">
        <v>543</v>
      </c>
      <c r="AE100" t="s">
        <v>545</v>
      </c>
      <c r="AF100" t="s">
        <v>547</v>
      </c>
      <c r="AG100" t="s">
        <v>548</v>
      </c>
      <c r="AH100" t="s">
        <v>550</v>
      </c>
      <c r="AI100" t="s">
        <v>552</v>
      </c>
      <c r="AJ100" t="s">
        <v>554</v>
      </c>
      <c r="AK100" t="s">
        <v>555</v>
      </c>
      <c r="AL100" t="s">
        <v>557</v>
      </c>
      <c r="AM100" t="s">
        <v>559</v>
      </c>
      <c r="AN100" t="s">
        <v>560</v>
      </c>
      <c r="AO100" t="s">
        <v>562</v>
      </c>
      <c r="AP100" t="s">
        <v>564</v>
      </c>
      <c r="AQ100" t="s">
        <v>565</v>
      </c>
      <c r="AR100" t="s">
        <v>567</v>
      </c>
      <c r="AS100" t="s">
        <v>569</v>
      </c>
      <c r="AT100" t="s">
        <v>571</v>
      </c>
      <c r="AU100" t="s">
        <v>573</v>
      </c>
      <c r="AV100" t="s">
        <v>575</v>
      </c>
      <c r="AW100" t="s">
        <v>576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20.21</v>
      </c>
      <c r="L3" s="53">
        <v>2.12</v>
      </c>
      <c r="M3" s="72">
        <v>0</v>
      </c>
      <c r="N3" s="71">
        <v>-10</v>
      </c>
      <c r="O3" s="53">
        <v>-81</v>
      </c>
      <c r="P3" s="53">
        <v>-42</v>
      </c>
      <c r="Q3" s="53">
        <v>0</v>
      </c>
      <c r="R3" s="53">
        <v>0</v>
      </c>
      <c r="S3" s="72">
        <v>0</v>
      </c>
      <c r="T3" t="s">
        <v>577</v>
      </c>
      <c r="U3" s="73">
        <v>-134.5</v>
      </c>
      <c r="V3" s="74">
        <v>22.33</v>
      </c>
      <c r="W3">
        <v>-10</v>
      </c>
      <c r="X3">
        <v>-81</v>
      </c>
      <c r="Y3">
        <v>-1.5</v>
      </c>
      <c r="Z3">
        <v>2.12</v>
      </c>
      <c r="AA3">
        <v>20.21</v>
      </c>
      <c r="AB3">
        <v>0</v>
      </c>
      <c r="AC3">
        <v>-42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18.28</v>
      </c>
      <c r="L4" s="46">
        <v>1.64</v>
      </c>
      <c r="M4" s="74">
        <v>0</v>
      </c>
      <c r="N4" s="73">
        <v>-14</v>
      </c>
      <c r="O4" s="46">
        <v>-69</v>
      </c>
      <c r="P4" s="46">
        <v>-4</v>
      </c>
      <c r="Q4" s="46">
        <v>0</v>
      </c>
      <c r="R4" s="46">
        <v>0</v>
      </c>
      <c r="S4" s="74">
        <v>0</v>
      </c>
      <c r="U4" s="73">
        <v>-88.5</v>
      </c>
      <c r="V4" s="74">
        <v>19.920000000000002</v>
      </c>
      <c r="W4">
        <v>-14</v>
      </c>
      <c r="X4">
        <v>-69</v>
      </c>
      <c r="Y4">
        <v>-1.5</v>
      </c>
      <c r="Z4">
        <v>1.64</v>
      </c>
      <c r="AA4">
        <v>18.28</v>
      </c>
      <c r="AB4">
        <v>0</v>
      </c>
      <c r="AC4">
        <v>-4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15.4</v>
      </c>
      <c r="L5" s="46">
        <v>6.64</v>
      </c>
      <c r="M5" s="74">
        <v>0</v>
      </c>
      <c r="N5" s="73">
        <v>-13</v>
      </c>
      <c r="O5" s="46">
        <v>-43</v>
      </c>
      <c r="P5" s="46">
        <v>-12</v>
      </c>
      <c r="Q5" s="46">
        <v>0</v>
      </c>
      <c r="R5" s="46">
        <v>0</v>
      </c>
      <c r="S5" s="74">
        <v>0</v>
      </c>
      <c r="U5" s="73">
        <v>-69.5</v>
      </c>
      <c r="V5" s="74">
        <v>22.04</v>
      </c>
      <c r="W5">
        <v>-13</v>
      </c>
      <c r="X5">
        <v>-43</v>
      </c>
      <c r="Y5">
        <v>-1.5</v>
      </c>
      <c r="Z5">
        <v>6.64</v>
      </c>
      <c r="AA5">
        <v>15.4</v>
      </c>
      <c r="AB5">
        <v>0</v>
      </c>
      <c r="AC5">
        <v>-12</v>
      </c>
    </row>
    <row r="6" spans="1:29">
      <c r="G6" t="s">
        <v>48</v>
      </c>
      <c r="H6" s="73">
        <v>9.6300000000000008</v>
      </c>
      <c r="I6" s="46">
        <v>0</v>
      </c>
      <c r="J6" s="46">
        <v>0</v>
      </c>
      <c r="K6" s="46">
        <v>13.47</v>
      </c>
      <c r="L6" s="46">
        <v>5.2</v>
      </c>
      <c r="M6" s="74">
        <v>0</v>
      </c>
      <c r="N6" s="73">
        <v>0</v>
      </c>
      <c r="O6" s="46">
        <v>-43</v>
      </c>
      <c r="P6" s="46">
        <v>-22</v>
      </c>
      <c r="Q6" s="46">
        <v>0</v>
      </c>
      <c r="R6" s="46">
        <v>0</v>
      </c>
      <c r="S6" s="74">
        <v>0</v>
      </c>
      <c r="U6" s="73">
        <v>-66.5</v>
      </c>
      <c r="V6" s="74">
        <v>28.3</v>
      </c>
      <c r="W6">
        <v>9.6300000000000008</v>
      </c>
      <c r="X6">
        <v>-43</v>
      </c>
      <c r="Y6">
        <v>-1.5</v>
      </c>
      <c r="Z6">
        <v>5.2</v>
      </c>
      <c r="AA6">
        <v>13.47</v>
      </c>
      <c r="AB6">
        <v>0</v>
      </c>
      <c r="AC6">
        <v>-22</v>
      </c>
    </row>
    <row r="7" spans="1:29">
      <c r="G7" t="s">
        <v>49</v>
      </c>
      <c r="H7" s="73">
        <v>0.96</v>
      </c>
      <c r="I7" s="46">
        <v>0</v>
      </c>
      <c r="J7" s="46">
        <v>0</v>
      </c>
      <c r="K7" s="46">
        <v>12.51</v>
      </c>
      <c r="L7" s="46">
        <v>4.1399999999999997</v>
      </c>
      <c r="M7" s="74">
        <v>0</v>
      </c>
      <c r="N7" s="73">
        <v>0</v>
      </c>
      <c r="O7" s="46">
        <v>-25</v>
      </c>
      <c r="P7" s="46">
        <v>-44</v>
      </c>
      <c r="Q7" s="46">
        <v>0</v>
      </c>
      <c r="R7" s="46">
        <v>0</v>
      </c>
      <c r="S7" s="74">
        <v>0</v>
      </c>
      <c r="U7" s="73">
        <v>-70.5</v>
      </c>
      <c r="V7" s="74">
        <v>17.61</v>
      </c>
      <c r="W7">
        <v>0.96</v>
      </c>
      <c r="X7">
        <v>-25</v>
      </c>
      <c r="Y7">
        <v>-1.5</v>
      </c>
      <c r="Z7">
        <v>4.1399999999999997</v>
      </c>
      <c r="AA7">
        <v>12.51</v>
      </c>
      <c r="AB7">
        <v>0</v>
      </c>
      <c r="AC7">
        <v>-44</v>
      </c>
    </row>
    <row r="8" spans="1:29">
      <c r="G8" t="s">
        <v>50</v>
      </c>
      <c r="H8" s="73">
        <v>6.74</v>
      </c>
      <c r="I8" s="46">
        <v>0</v>
      </c>
      <c r="J8" s="46">
        <v>0</v>
      </c>
      <c r="K8" s="46">
        <v>11.54</v>
      </c>
      <c r="L8" s="46">
        <v>3.47</v>
      </c>
      <c r="M8" s="74">
        <v>0</v>
      </c>
      <c r="N8" s="73">
        <v>0</v>
      </c>
      <c r="O8" s="46">
        <v>-33</v>
      </c>
      <c r="P8" s="46">
        <v>-49</v>
      </c>
      <c r="Q8" s="46">
        <v>0</v>
      </c>
      <c r="R8" s="46">
        <v>0</v>
      </c>
      <c r="S8" s="74">
        <v>0</v>
      </c>
      <c r="U8" s="73">
        <v>-83.5</v>
      </c>
      <c r="V8" s="74">
        <v>21.75</v>
      </c>
      <c r="W8">
        <v>6.74</v>
      </c>
      <c r="X8">
        <v>-33</v>
      </c>
      <c r="Y8">
        <v>-1.5</v>
      </c>
      <c r="Z8">
        <v>3.47</v>
      </c>
      <c r="AA8">
        <v>11.54</v>
      </c>
      <c r="AB8">
        <v>0</v>
      </c>
      <c r="AC8">
        <v>-49</v>
      </c>
    </row>
    <row r="9" spans="1:29">
      <c r="G9" t="s">
        <v>51</v>
      </c>
      <c r="H9" s="73">
        <v>24.06</v>
      </c>
      <c r="I9" s="46">
        <v>0</v>
      </c>
      <c r="J9" s="46">
        <v>0</v>
      </c>
      <c r="K9" s="46">
        <v>15.4</v>
      </c>
      <c r="L9" s="46">
        <v>0.39</v>
      </c>
      <c r="M9" s="74">
        <v>0</v>
      </c>
      <c r="N9" s="73">
        <v>0</v>
      </c>
      <c r="O9" s="46">
        <v>-59</v>
      </c>
      <c r="P9" s="46">
        <v>-54</v>
      </c>
      <c r="Q9" s="46">
        <v>0</v>
      </c>
      <c r="R9" s="46">
        <v>0</v>
      </c>
      <c r="S9" s="74">
        <v>0</v>
      </c>
      <c r="U9" s="73">
        <v>-114.5</v>
      </c>
      <c r="V9" s="74">
        <v>39.85</v>
      </c>
      <c r="W9">
        <v>24.06</v>
      </c>
      <c r="X9">
        <v>-59</v>
      </c>
      <c r="Y9">
        <v>-1.5</v>
      </c>
      <c r="Z9">
        <v>0.39</v>
      </c>
      <c r="AA9">
        <v>15.4</v>
      </c>
      <c r="AB9">
        <v>0</v>
      </c>
      <c r="AC9">
        <v>-54</v>
      </c>
    </row>
    <row r="10" spans="1:29">
      <c r="G10" t="s">
        <v>52</v>
      </c>
      <c r="H10" s="73">
        <v>26.95</v>
      </c>
      <c r="I10" s="46">
        <v>0</v>
      </c>
      <c r="J10" s="46">
        <v>0</v>
      </c>
      <c r="K10" s="46">
        <v>15.4</v>
      </c>
      <c r="L10" s="46">
        <v>0.39</v>
      </c>
      <c r="M10" s="74">
        <v>0</v>
      </c>
      <c r="N10" s="73">
        <v>0</v>
      </c>
      <c r="O10" s="46">
        <v>-58</v>
      </c>
      <c r="P10" s="46">
        <v>-52</v>
      </c>
      <c r="Q10" s="46">
        <v>0</v>
      </c>
      <c r="R10" s="46">
        <v>0</v>
      </c>
      <c r="S10" s="74">
        <v>0</v>
      </c>
      <c r="U10" s="73">
        <v>-111.5</v>
      </c>
      <c r="V10" s="74">
        <v>42.74</v>
      </c>
      <c r="W10">
        <v>26.95</v>
      </c>
      <c r="X10">
        <v>-58</v>
      </c>
      <c r="Y10">
        <v>-1.5</v>
      </c>
      <c r="Z10">
        <v>0.39</v>
      </c>
      <c r="AA10">
        <v>15.4</v>
      </c>
      <c r="AB10">
        <v>0</v>
      </c>
      <c r="AC10">
        <v>-52</v>
      </c>
    </row>
    <row r="11" spans="1:29">
      <c r="G11" t="s">
        <v>53</v>
      </c>
      <c r="H11" s="73">
        <v>52.94</v>
      </c>
      <c r="I11" s="46">
        <v>0</v>
      </c>
      <c r="J11" s="46">
        <v>0</v>
      </c>
      <c r="K11" s="46">
        <v>15.4</v>
      </c>
      <c r="L11" s="46">
        <v>0</v>
      </c>
      <c r="M11" s="74">
        <v>0</v>
      </c>
      <c r="N11" s="73">
        <v>0</v>
      </c>
      <c r="O11" s="46">
        <v>-64</v>
      </c>
      <c r="P11" s="46">
        <v>-59</v>
      </c>
      <c r="Q11" s="46">
        <v>0</v>
      </c>
      <c r="R11" s="46">
        <v>0</v>
      </c>
      <c r="S11" s="74">
        <v>0</v>
      </c>
      <c r="U11" s="73">
        <v>-124.5</v>
      </c>
      <c r="V11" s="74">
        <v>68.34</v>
      </c>
      <c r="W11">
        <v>52.94</v>
      </c>
      <c r="X11">
        <v>-64</v>
      </c>
      <c r="Y11">
        <v>-1.5</v>
      </c>
      <c r="Z11">
        <v>0</v>
      </c>
      <c r="AA11">
        <v>15.4</v>
      </c>
      <c r="AB11">
        <v>0</v>
      </c>
      <c r="AC11">
        <v>-59</v>
      </c>
    </row>
    <row r="12" spans="1:29">
      <c r="G12" t="s">
        <v>54</v>
      </c>
      <c r="H12" s="73">
        <v>52.94</v>
      </c>
      <c r="I12" s="46">
        <v>0</v>
      </c>
      <c r="J12" s="46">
        <v>0</v>
      </c>
      <c r="K12" s="46">
        <v>15.4</v>
      </c>
      <c r="L12" s="46">
        <v>0</v>
      </c>
      <c r="M12" s="74">
        <v>0</v>
      </c>
      <c r="N12" s="73">
        <v>0</v>
      </c>
      <c r="O12" s="46">
        <v>-63</v>
      </c>
      <c r="P12" s="46">
        <v>-60</v>
      </c>
      <c r="Q12" s="46">
        <v>0</v>
      </c>
      <c r="R12" s="46">
        <v>0</v>
      </c>
      <c r="S12" s="74">
        <v>0</v>
      </c>
      <c r="U12" s="73">
        <v>-124.5</v>
      </c>
      <c r="V12" s="74">
        <v>68.34</v>
      </c>
      <c r="W12">
        <v>52.94</v>
      </c>
      <c r="X12">
        <v>-63</v>
      </c>
      <c r="Y12">
        <v>-1.5</v>
      </c>
      <c r="Z12">
        <v>0</v>
      </c>
      <c r="AA12">
        <v>15.4</v>
      </c>
      <c r="AB12">
        <v>0</v>
      </c>
      <c r="AC12">
        <v>-60</v>
      </c>
    </row>
    <row r="13" spans="1:29">
      <c r="G13" t="s">
        <v>55</v>
      </c>
      <c r="H13" s="73">
        <v>39.46</v>
      </c>
      <c r="I13" s="46">
        <v>0</v>
      </c>
      <c r="J13" s="46">
        <v>0</v>
      </c>
      <c r="K13" s="46">
        <v>15.4</v>
      </c>
      <c r="L13" s="46">
        <v>0</v>
      </c>
      <c r="M13" s="74">
        <v>0</v>
      </c>
      <c r="N13" s="73">
        <v>0</v>
      </c>
      <c r="O13" s="46">
        <v>-84</v>
      </c>
      <c r="P13" s="46">
        <v>-63</v>
      </c>
      <c r="Q13" s="46">
        <v>0</v>
      </c>
      <c r="R13" s="46">
        <v>0</v>
      </c>
      <c r="S13" s="74">
        <v>0</v>
      </c>
      <c r="U13" s="73">
        <v>-148.5</v>
      </c>
      <c r="V13" s="74">
        <v>54.86</v>
      </c>
      <c r="W13">
        <v>39.46</v>
      </c>
      <c r="X13">
        <v>-84</v>
      </c>
      <c r="Y13">
        <v>-1.5</v>
      </c>
      <c r="Z13">
        <v>0</v>
      </c>
      <c r="AA13">
        <v>15.4</v>
      </c>
      <c r="AB13">
        <v>0</v>
      </c>
      <c r="AC13">
        <v>-63</v>
      </c>
    </row>
    <row r="14" spans="1:29">
      <c r="G14" t="s">
        <v>56</v>
      </c>
      <c r="H14" s="73">
        <v>39.46</v>
      </c>
      <c r="I14" s="46">
        <v>0</v>
      </c>
      <c r="J14" s="46">
        <v>0</v>
      </c>
      <c r="K14" s="46">
        <v>15.4</v>
      </c>
      <c r="L14" s="46">
        <v>0</v>
      </c>
      <c r="M14" s="74">
        <v>0</v>
      </c>
      <c r="N14" s="73">
        <v>0</v>
      </c>
      <c r="O14" s="46">
        <v>-86</v>
      </c>
      <c r="P14" s="46">
        <v>-63</v>
      </c>
      <c r="Q14" s="46">
        <v>0</v>
      </c>
      <c r="R14" s="46">
        <v>0</v>
      </c>
      <c r="S14" s="74">
        <v>0</v>
      </c>
      <c r="U14" s="73">
        <v>-150.5</v>
      </c>
      <c r="V14" s="74">
        <v>54.86</v>
      </c>
      <c r="W14">
        <v>39.46</v>
      </c>
      <c r="X14">
        <v>-86</v>
      </c>
      <c r="Y14">
        <v>-1.5</v>
      </c>
      <c r="Z14">
        <v>0</v>
      </c>
      <c r="AA14">
        <v>15.4</v>
      </c>
      <c r="AB14">
        <v>0</v>
      </c>
      <c r="AC14">
        <v>-63</v>
      </c>
    </row>
    <row r="15" spans="1:29">
      <c r="G15" t="s">
        <v>57</v>
      </c>
      <c r="H15" s="73">
        <v>28.88</v>
      </c>
      <c r="I15" s="46">
        <v>0</v>
      </c>
      <c r="J15" s="46">
        <v>0</v>
      </c>
      <c r="K15" s="46">
        <v>15.4</v>
      </c>
      <c r="L15" s="46">
        <v>0</v>
      </c>
      <c r="M15" s="74">
        <v>0</v>
      </c>
      <c r="N15" s="73">
        <v>0</v>
      </c>
      <c r="O15" s="46">
        <v>-56</v>
      </c>
      <c r="P15" s="46">
        <v>-51</v>
      </c>
      <c r="Q15" s="46">
        <v>0</v>
      </c>
      <c r="R15" s="46">
        <v>0</v>
      </c>
      <c r="S15" s="74">
        <v>0</v>
      </c>
      <c r="U15" s="73">
        <v>-108.5</v>
      </c>
      <c r="V15" s="74">
        <v>44.28</v>
      </c>
      <c r="W15">
        <v>28.88</v>
      </c>
      <c r="X15">
        <v>-56</v>
      </c>
      <c r="Y15">
        <v>-1.5</v>
      </c>
      <c r="Z15">
        <v>0</v>
      </c>
      <c r="AA15">
        <v>15.4</v>
      </c>
      <c r="AB15">
        <v>0</v>
      </c>
      <c r="AC15">
        <v>-51</v>
      </c>
    </row>
    <row r="16" spans="1:29">
      <c r="G16" t="s">
        <v>58</v>
      </c>
      <c r="H16" s="73">
        <v>24.06</v>
      </c>
      <c r="I16" s="46">
        <v>0</v>
      </c>
      <c r="J16" s="46">
        <v>0</v>
      </c>
      <c r="K16" s="46">
        <v>15.4</v>
      </c>
      <c r="L16" s="46">
        <v>0</v>
      </c>
      <c r="M16" s="74">
        <v>0</v>
      </c>
      <c r="N16" s="73">
        <v>0</v>
      </c>
      <c r="O16" s="46">
        <v>-67</v>
      </c>
      <c r="P16" s="46">
        <v>-50</v>
      </c>
      <c r="Q16" s="46">
        <v>0</v>
      </c>
      <c r="R16" s="46">
        <v>0</v>
      </c>
      <c r="S16" s="74">
        <v>0</v>
      </c>
      <c r="U16" s="73">
        <v>-118.5</v>
      </c>
      <c r="V16" s="74">
        <v>39.46</v>
      </c>
      <c r="W16">
        <v>24.06</v>
      </c>
      <c r="X16">
        <v>-67</v>
      </c>
      <c r="Y16">
        <v>-1.5</v>
      </c>
      <c r="Z16">
        <v>0</v>
      </c>
      <c r="AA16">
        <v>15.4</v>
      </c>
      <c r="AB16">
        <v>0</v>
      </c>
      <c r="AC16">
        <v>-50</v>
      </c>
    </row>
    <row r="17" spans="7:29">
      <c r="G17" t="s">
        <v>59</v>
      </c>
      <c r="H17" s="73">
        <v>19.25</v>
      </c>
      <c r="I17" s="46">
        <v>0</v>
      </c>
      <c r="J17" s="46">
        <v>0</v>
      </c>
      <c r="K17" s="46">
        <v>15.4</v>
      </c>
      <c r="L17" s="46">
        <v>0.28999999999999998</v>
      </c>
      <c r="M17" s="74">
        <v>0</v>
      </c>
      <c r="N17" s="73">
        <v>0</v>
      </c>
      <c r="O17" s="46">
        <v>-74</v>
      </c>
      <c r="P17" s="46">
        <v>-80</v>
      </c>
      <c r="Q17" s="46">
        <v>0</v>
      </c>
      <c r="R17" s="46">
        <v>0</v>
      </c>
      <c r="S17" s="74">
        <v>0</v>
      </c>
      <c r="U17" s="73">
        <v>-155.5</v>
      </c>
      <c r="V17" s="74">
        <v>34.94</v>
      </c>
      <c r="W17">
        <v>19.25</v>
      </c>
      <c r="X17">
        <v>-74</v>
      </c>
      <c r="Y17">
        <v>-1.5</v>
      </c>
      <c r="Z17">
        <v>0.28999999999999998</v>
      </c>
      <c r="AA17">
        <v>15.4</v>
      </c>
      <c r="AB17">
        <v>0</v>
      </c>
      <c r="AC17">
        <v>-80</v>
      </c>
    </row>
    <row r="18" spans="7:29">
      <c r="G18" t="s">
        <v>60</v>
      </c>
      <c r="H18" s="73">
        <v>9.6300000000000008</v>
      </c>
      <c r="I18" s="46">
        <v>0</v>
      </c>
      <c r="J18" s="46">
        <v>0</v>
      </c>
      <c r="K18" s="46">
        <v>15.39</v>
      </c>
      <c r="L18" s="46">
        <v>0.39</v>
      </c>
      <c r="M18" s="74">
        <v>0</v>
      </c>
      <c r="N18" s="73">
        <v>0</v>
      </c>
      <c r="O18" s="46">
        <v>-90</v>
      </c>
      <c r="P18" s="46">
        <v>-91</v>
      </c>
      <c r="Q18" s="46">
        <v>0</v>
      </c>
      <c r="R18" s="46">
        <v>0</v>
      </c>
      <c r="S18" s="74">
        <v>0</v>
      </c>
      <c r="U18" s="73">
        <v>-182.5</v>
      </c>
      <c r="V18" s="74">
        <v>25.41</v>
      </c>
      <c r="W18">
        <v>9.6300000000000008</v>
      </c>
      <c r="X18">
        <v>-90</v>
      </c>
      <c r="Y18">
        <v>-1.5</v>
      </c>
      <c r="Z18">
        <v>0.39</v>
      </c>
      <c r="AA18">
        <v>15.39</v>
      </c>
      <c r="AB18">
        <v>0</v>
      </c>
      <c r="AC18">
        <v>-91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15.4</v>
      </c>
      <c r="L19" s="46">
        <v>0.77</v>
      </c>
      <c r="M19" s="74">
        <v>0</v>
      </c>
      <c r="N19" s="73">
        <v>-17</v>
      </c>
      <c r="O19" s="46">
        <v>-93</v>
      </c>
      <c r="P19" s="46">
        <v>-94</v>
      </c>
      <c r="Q19" s="46">
        <v>0</v>
      </c>
      <c r="R19" s="46">
        <v>0</v>
      </c>
      <c r="S19" s="74">
        <v>0</v>
      </c>
      <c r="U19" s="73">
        <v>-205.5</v>
      </c>
      <c r="V19" s="74">
        <v>16.170000000000002</v>
      </c>
      <c r="W19">
        <v>-17</v>
      </c>
      <c r="X19">
        <v>-93</v>
      </c>
      <c r="Y19">
        <v>-1.5</v>
      </c>
      <c r="Z19">
        <v>0.77</v>
      </c>
      <c r="AA19">
        <v>15.4</v>
      </c>
      <c r="AB19">
        <v>0</v>
      </c>
      <c r="AC19">
        <v>-94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15.4</v>
      </c>
      <c r="L20" s="46">
        <v>0.96</v>
      </c>
      <c r="M20" s="74">
        <v>0</v>
      </c>
      <c r="N20" s="73">
        <v>-5</v>
      </c>
      <c r="O20" s="46">
        <v>-69</v>
      </c>
      <c r="P20" s="46">
        <v>-82</v>
      </c>
      <c r="Q20" s="46">
        <v>0</v>
      </c>
      <c r="R20" s="46">
        <v>0</v>
      </c>
      <c r="S20" s="74">
        <v>0</v>
      </c>
      <c r="U20" s="73">
        <v>-157.5</v>
      </c>
      <c r="V20" s="74">
        <v>16.36</v>
      </c>
      <c r="W20">
        <v>-5</v>
      </c>
      <c r="X20">
        <v>-69</v>
      </c>
      <c r="Y20">
        <v>-1.5</v>
      </c>
      <c r="Z20">
        <v>0.96</v>
      </c>
      <c r="AA20">
        <v>15.4</v>
      </c>
      <c r="AB20">
        <v>0</v>
      </c>
      <c r="AC20">
        <v>-82</v>
      </c>
    </row>
    <row r="21" spans="7:29">
      <c r="G21" t="s">
        <v>63</v>
      </c>
      <c r="H21" s="73">
        <v>9.6300000000000008</v>
      </c>
      <c r="I21" s="46">
        <v>0</v>
      </c>
      <c r="J21" s="46">
        <v>0</v>
      </c>
      <c r="K21" s="46">
        <v>15.4</v>
      </c>
      <c r="L21" s="46">
        <v>1.73</v>
      </c>
      <c r="M21" s="74">
        <v>0</v>
      </c>
      <c r="N21" s="73">
        <v>0</v>
      </c>
      <c r="O21" s="46">
        <v>-57</v>
      </c>
      <c r="P21" s="46">
        <v>-82</v>
      </c>
      <c r="Q21" s="46">
        <v>0</v>
      </c>
      <c r="R21" s="46">
        <v>0</v>
      </c>
      <c r="S21" s="74">
        <v>0</v>
      </c>
      <c r="U21" s="73">
        <v>-140.5</v>
      </c>
      <c r="V21" s="74">
        <v>26.76</v>
      </c>
      <c r="W21">
        <v>9.6300000000000008</v>
      </c>
      <c r="X21">
        <v>-57</v>
      </c>
      <c r="Y21">
        <v>-1.5</v>
      </c>
      <c r="Z21">
        <v>1.73</v>
      </c>
      <c r="AA21">
        <v>15.4</v>
      </c>
      <c r="AB21">
        <v>0</v>
      </c>
      <c r="AC21">
        <v>-82</v>
      </c>
    </row>
    <row r="22" spans="7:29">
      <c r="G22" t="s">
        <v>64</v>
      </c>
      <c r="H22" s="73">
        <v>5.78</v>
      </c>
      <c r="I22" s="46">
        <v>0</v>
      </c>
      <c r="J22" s="46">
        <v>0</v>
      </c>
      <c r="K22" s="46">
        <v>15.39</v>
      </c>
      <c r="L22" s="46">
        <v>2.89</v>
      </c>
      <c r="M22" s="74">
        <v>0</v>
      </c>
      <c r="N22" s="73">
        <v>0</v>
      </c>
      <c r="O22" s="46">
        <v>-57</v>
      </c>
      <c r="P22" s="46">
        <v>-122</v>
      </c>
      <c r="Q22" s="46">
        <v>0</v>
      </c>
      <c r="R22" s="46">
        <v>0</v>
      </c>
      <c r="S22" s="74">
        <v>0</v>
      </c>
      <c r="U22" s="73">
        <v>-180.5</v>
      </c>
      <c r="V22" s="74">
        <v>24.06</v>
      </c>
      <c r="W22">
        <v>5.78</v>
      </c>
      <c r="X22">
        <v>-57</v>
      </c>
      <c r="Y22">
        <v>-1.5</v>
      </c>
      <c r="Z22">
        <v>2.89</v>
      </c>
      <c r="AA22">
        <v>15.39</v>
      </c>
      <c r="AB22">
        <v>0</v>
      </c>
      <c r="AC22">
        <v>-122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15.4</v>
      </c>
      <c r="L23" s="46">
        <v>4.43</v>
      </c>
      <c r="M23" s="74">
        <v>0</v>
      </c>
      <c r="N23" s="73">
        <v>-44</v>
      </c>
      <c r="O23" s="46">
        <v>-73</v>
      </c>
      <c r="P23" s="46">
        <v>-157</v>
      </c>
      <c r="Q23" s="46">
        <v>0</v>
      </c>
      <c r="R23" s="46">
        <v>0</v>
      </c>
      <c r="S23" s="74">
        <v>0</v>
      </c>
      <c r="U23" s="73">
        <v>-275.5</v>
      </c>
      <c r="V23" s="74">
        <v>19.829999999999998</v>
      </c>
      <c r="W23">
        <v>-44</v>
      </c>
      <c r="X23">
        <v>-73</v>
      </c>
      <c r="Y23">
        <v>-1.5</v>
      </c>
      <c r="Z23">
        <v>4.43</v>
      </c>
      <c r="AA23">
        <v>15.4</v>
      </c>
      <c r="AB23">
        <v>0</v>
      </c>
      <c r="AC23">
        <v>-157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15.4</v>
      </c>
      <c r="L24" s="46">
        <v>6.45</v>
      </c>
      <c r="M24" s="74">
        <v>0</v>
      </c>
      <c r="N24" s="73">
        <v>-40</v>
      </c>
      <c r="O24" s="46">
        <v>-43</v>
      </c>
      <c r="P24" s="46">
        <v>-51</v>
      </c>
      <c r="Q24" s="46">
        <v>0</v>
      </c>
      <c r="R24" s="46">
        <v>0</v>
      </c>
      <c r="S24" s="74">
        <v>0</v>
      </c>
      <c r="U24" s="73">
        <v>-135.5</v>
      </c>
      <c r="V24" s="74">
        <v>21.85</v>
      </c>
      <c r="W24">
        <v>-40</v>
      </c>
      <c r="X24">
        <v>-43</v>
      </c>
      <c r="Y24">
        <v>-1.5</v>
      </c>
      <c r="Z24">
        <v>6.45</v>
      </c>
      <c r="AA24">
        <v>15.4</v>
      </c>
      <c r="AB24">
        <v>0</v>
      </c>
      <c r="AC24">
        <v>-51</v>
      </c>
    </row>
    <row r="25" spans="7:29">
      <c r="G25" t="s">
        <v>67</v>
      </c>
      <c r="H25" s="73">
        <v>0</v>
      </c>
      <c r="I25" s="46">
        <v>0</v>
      </c>
      <c r="J25" s="46">
        <v>0.96</v>
      </c>
      <c r="K25" s="46">
        <v>15.4</v>
      </c>
      <c r="L25" s="46">
        <v>7.8</v>
      </c>
      <c r="M25" s="74">
        <v>0</v>
      </c>
      <c r="N25" s="73">
        <v>0</v>
      </c>
      <c r="O25" s="46">
        <v>-43</v>
      </c>
      <c r="P25" s="46">
        <v>0</v>
      </c>
      <c r="Q25" s="46">
        <v>0</v>
      </c>
      <c r="R25" s="46">
        <v>0</v>
      </c>
      <c r="S25" s="74">
        <v>0</v>
      </c>
      <c r="U25" s="73">
        <v>-44.5</v>
      </c>
      <c r="V25" s="74">
        <v>24.16</v>
      </c>
      <c r="W25">
        <v>0</v>
      </c>
      <c r="X25">
        <v>-43</v>
      </c>
      <c r="Y25">
        <v>-1.5</v>
      </c>
      <c r="Z25">
        <v>7.8</v>
      </c>
      <c r="AA25">
        <v>15.4</v>
      </c>
      <c r="AB25">
        <v>0</v>
      </c>
      <c r="AC25">
        <v>0.96</v>
      </c>
    </row>
    <row r="26" spans="7:29">
      <c r="G26" t="s">
        <v>68</v>
      </c>
      <c r="H26" s="73">
        <v>29.83</v>
      </c>
      <c r="I26" s="46">
        <v>0</v>
      </c>
      <c r="J26" s="46">
        <v>2.89</v>
      </c>
      <c r="K26" s="46">
        <v>15.4</v>
      </c>
      <c r="L26" s="46">
        <v>9.6300000000000008</v>
      </c>
      <c r="M26" s="74">
        <v>0</v>
      </c>
      <c r="N26" s="73">
        <v>0</v>
      </c>
      <c r="O26" s="46">
        <v>-35</v>
      </c>
      <c r="P26" s="46">
        <v>0</v>
      </c>
      <c r="Q26" s="46">
        <v>0</v>
      </c>
      <c r="R26" s="46">
        <v>0</v>
      </c>
      <c r="S26" s="74">
        <v>0</v>
      </c>
      <c r="U26" s="73">
        <v>-36.5</v>
      </c>
      <c r="V26" s="74">
        <v>57.75</v>
      </c>
      <c r="W26">
        <v>29.83</v>
      </c>
      <c r="X26">
        <v>-35</v>
      </c>
      <c r="Y26">
        <v>-1.5</v>
      </c>
      <c r="Z26">
        <v>9.6300000000000008</v>
      </c>
      <c r="AA26">
        <v>15.4</v>
      </c>
      <c r="AB26">
        <v>0</v>
      </c>
      <c r="AC26">
        <v>2.89</v>
      </c>
    </row>
    <row r="27" spans="7:29">
      <c r="G27" t="s">
        <v>69</v>
      </c>
      <c r="H27" s="73">
        <v>186.73</v>
      </c>
      <c r="I27" s="46">
        <v>0</v>
      </c>
      <c r="J27" s="46">
        <v>3.85</v>
      </c>
      <c r="K27" s="46">
        <v>15.4</v>
      </c>
      <c r="L27" s="46">
        <v>11.55</v>
      </c>
      <c r="M27" s="74">
        <v>0</v>
      </c>
      <c r="N27" s="73">
        <v>0</v>
      </c>
      <c r="O27" s="46">
        <v>-28</v>
      </c>
      <c r="P27" s="46">
        <v>0</v>
      </c>
      <c r="Q27" s="46">
        <v>0</v>
      </c>
      <c r="R27" s="46">
        <v>0</v>
      </c>
      <c r="S27" s="74">
        <v>0</v>
      </c>
      <c r="U27" s="73">
        <v>-29.5</v>
      </c>
      <c r="V27" s="74">
        <v>217.52</v>
      </c>
      <c r="W27">
        <v>186.73</v>
      </c>
      <c r="X27">
        <v>-28</v>
      </c>
      <c r="Y27">
        <v>-1.5</v>
      </c>
      <c r="Z27">
        <v>11.55</v>
      </c>
      <c r="AA27">
        <v>15.4</v>
      </c>
      <c r="AB27">
        <v>0</v>
      </c>
      <c r="AC27">
        <v>3.85</v>
      </c>
    </row>
    <row r="28" spans="7:29">
      <c r="G28" t="s">
        <v>70</v>
      </c>
      <c r="H28" s="73">
        <v>194.43</v>
      </c>
      <c r="I28" s="46">
        <v>0</v>
      </c>
      <c r="J28" s="46">
        <v>76.040000000000006</v>
      </c>
      <c r="K28" s="46">
        <v>15.4</v>
      </c>
      <c r="L28" s="46">
        <v>12.51</v>
      </c>
      <c r="M28" s="74">
        <v>0</v>
      </c>
      <c r="N28" s="73">
        <v>0</v>
      </c>
      <c r="O28" s="46">
        <v>-86</v>
      </c>
      <c r="P28" s="46">
        <v>0</v>
      </c>
      <c r="Q28" s="46">
        <v>0</v>
      </c>
      <c r="R28" s="46">
        <v>0</v>
      </c>
      <c r="S28" s="74">
        <v>0</v>
      </c>
      <c r="U28" s="73">
        <v>-87.5</v>
      </c>
      <c r="V28" s="74">
        <v>298.38</v>
      </c>
      <c r="W28">
        <v>194.43</v>
      </c>
      <c r="X28">
        <v>-86</v>
      </c>
      <c r="Y28">
        <v>-1.5</v>
      </c>
      <c r="Z28">
        <v>12.51</v>
      </c>
      <c r="AA28">
        <v>15.4</v>
      </c>
      <c r="AB28">
        <v>0</v>
      </c>
      <c r="AC28">
        <v>76.040000000000006</v>
      </c>
    </row>
    <row r="29" spans="7:29">
      <c r="G29" t="s">
        <v>71</v>
      </c>
      <c r="H29" s="73">
        <v>100.98</v>
      </c>
      <c r="I29" s="46">
        <v>0</v>
      </c>
      <c r="J29" s="46">
        <v>29.96</v>
      </c>
      <c r="K29" s="46">
        <v>6.29</v>
      </c>
      <c r="L29" s="46">
        <v>7.54</v>
      </c>
      <c r="M29" s="74">
        <v>0.05</v>
      </c>
      <c r="N29" s="73">
        <v>0</v>
      </c>
      <c r="O29" s="46">
        <v>-72</v>
      </c>
      <c r="P29" s="46">
        <v>0</v>
      </c>
      <c r="Q29" s="46">
        <v>0</v>
      </c>
      <c r="R29" s="46">
        <v>0</v>
      </c>
      <c r="S29" s="74">
        <v>0</v>
      </c>
      <c r="U29" s="73">
        <v>-73.5</v>
      </c>
      <c r="V29" s="74">
        <v>144.82</v>
      </c>
      <c r="W29">
        <v>100.98</v>
      </c>
      <c r="X29">
        <v>-72</v>
      </c>
      <c r="Y29">
        <v>-1.5</v>
      </c>
      <c r="Z29">
        <v>7.54</v>
      </c>
      <c r="AA29">
        <v>6.29</v>
      </c>
      <c r="AB29">
        <v>0.05</v>
      </c>
      <c r="AC29">
        <v>29.96</v>
      </c>
    </row>
    <row r="30" spans="7:29">
      <c r="G30" t="s">
        <v>72</v>
      </c>
      <c r="H30" s="73">
        <v>72.78</v>
      </c>
      <c r="I30" s="46">
        <v>0</v>
      </c>
      <c r="J30" s="46">
        <v>45.29</v>
      </c>
      <c r="K30" s="46">
        <v>12.08</v>
      </c>
      <c r="L30" s="46">
        <v>8.7200000000000006</v>
      </c>
      <c r="M30" s="74">
        <v>0.03</v>
      </c>
      <c r="N30" s="73">
        <v>0</v>
      </c>
      <c r="O30" s="46">
        <v>-62</v>
      </c>
      <c r="P30" s="46">
        <v>0</v>
      </c>
      <c r="Q30" s="46">
        <v>0</v>
      </c>
      <c r="R30" s="46">
        <v>0</v>
      </c>
      <c r="S30" s="74">
        <v>0</v>
      </c>
      <c r="U30" s="73">
        <v>-63.5</v>
      </c>
      <c r="V30" s="74">
        <v>138.9</v>
      </c>
      <c r="W30">
        <v>72.78</v>
      </c>
      <c r="X30">
        <v>-62</v>
      </c>
      <c r="Y30">
        <v>-1.5</v>
      </c>
      <c r="Z30">
        <v>8.7200000000000006</v>
      </c>
      <c r="AA30">
        <v>12.08</v>
      </c>
      <c r="AB30">
        <v>0.03</v>
      </c>
      <c r="AC30">
        <v>45.29</v>
      </c>
    </row>
    <row r="31" spans="7:29">
      <c r="G31" t="s">
        <v>73</v>
      </c>
      <c r="H31" s="73">
        <v>116.09</v>
      </c>
      <c r="I31" s="46">
        <v>0</v>
      </c>
      <c r="J31" s="46">
        <v>59.16</v>
      </c>
      <c r="K31" s="46">
        <v>7.1</v>
      </c>
      <c r="L31" s="46">
        <v>2.0699999999999998</v>
      </c>
      <c r="M31" s="74">
        <v>0</v>
      </c>
      <c r="N31" s="73">
        <v>0</v>
      </c>
      <c r="O31" s="46">
        <v>-71</v>
      </c>
      <c r="P31" s="46">
        <v>0</v>
      </c>
      <c r="Q31" s="46">
        <v>0</v>
      </c>
      <c r="R31" s="46">
        <v>0</v>
      </c>
      <c r="S31" s="74">
        <v>0</v>
      </c>
      <c r="U31" s="73">
        <v>-72.5</v>
      </c>
      <c r="V31" s="74">
        <v>184.42</v>
      </c>
      <c r="W31">
        <v>116.09</v>
      </c>
      <c r="X31">
        <v>-71</v>
      </c>
      <c r="Y31">
        <v>-1.5</v>
      </c>
      <c r="Z31">
        <v>2.0699999999999998</v>
      </c>
      <c r="AA31">
        <v>7.1</v>
      </c>
      <c r="AB31">
        <v>0</v>
      </c>
      <c r="AC31">
        <v>59.16</v>
      </c>
    </row>
    <row r="32" spans="7:29">
      <c r="G32" t="s">
        <v>74</v>
      </c>
      <c r="H32" s="73">
        <v>113.29</v>
      </c>
      <c r="I32" s="46">
        <v>0</v>
      </c>
      <c r="J32" s="46">
        <v>53.57</v>
      </c>
      <c r="K32" s="46">
        <v>4.28</v>
      </c>
      <c r="L32" s="46">
        <v>1.48</v>
      </c>
      <c r="M32" s="74">
        <v>0.06</v>
      </c>
      <c r="N32" s="73">
        <v>0</v>
      </c>
      <c r="O32" s="46">
        <v>-21</v>
      </c>
      <c r="P32" s="46">
        <v>0</v>
      </c>
      <c r="Q32" s="46">
        <v>0</v>
      </c>
      <c r="R32" s="46">
        <v>0</v>
      </c>
      <c r="S32" s="74">
        <v>0</v>
      </c>
      <c r="U32" s="73">
        <v>-22.5</v>
      </c>
      <c r="V32" s="74">
        <v>172.68</v>
      </c>
      <c r="W32">
        <v>113.29</v>
      </c>
      <c r="X32">
        <v>-21</v>
      </c>
      <c r="Y32">
        <v>-1.5</v>
      </c>
      <c r="Z32">
        <v>1.48</v>
      </c>
      <c r="AA32">
        <v>4.28</v>
      </c>
      <c r="AB32">
        <v>0.06</v>
      </c>
      <c r="AC32">
        <v>53.57</v>
      </c>
    </row>
    <row r="33" spans="7:29">
      <c r="G33" t="s">
        <v>75</v>
      </c>
      <c r="H33" s="73">
        <v>151.41</v>
      </c>
      <c r="I33" s="46">
        <v>1.46</v>
      </c>
      <c r="J33" s="46">
        <v>70.650000000000006</v>
      </c>
      <c r="K33" s="46">
        <v>3.71</v>
      </c>
      <c r="L33" s="46">
        <v>1.1599999999999999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-1.5</v>
      </c>
      <c r="V33" s="74">
        <v>228.39</v>
      </c>
      <c r="W33">
        <v>151.41</v>
      </c>
      <c r="X33">
        <v>1.46</v>
      </c>
      <c r="Y33">
        <v>-1.5</v>
      </c>
      <c r="Z33">
        <v>1.1599999999999999</v>
      </c>
      <c r="AA33">
        <v>3.71</v>
      </c>
      <c r="AB33">
        <v>0</v>
      </c>
      <c r="AC33">
        <v>70.650000000000006</v>
      </c>
    </row>
    <row r="34" spans="7:29">
      <c r="G34" t="s">
        <v>76</v>
      </c>
      <c r="H34" s="73">
        <v>156.88</v>
      </c>
      <c r="I34" s="46">
        <v>2.02</v>
      </c>
      <c r="J34" s="46">
        <v>74.25</v>
      </c>
      <c r="K34" s="46">
        <v>4.8499999999999996</v>
      </c>
      <c r="L34" s="46">
        <v>1.21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-1.5</v>
      </c>
      <c r="V34" s="74">
        <v>239.21</v>
      </c>
      <c r="W34">
        <v>156.88</v>
      </c>
      <c r="X34">
        <v>2.02</v>
      </c>
      <c r="Y34">
        <v>-1.5</v>
      </c>
      <c r="Z34">
        <v>1.21</v>
      </c>
      <c r="AA34">
        <v>4.8499999999999996</v>
      </c>
      <c r="AB34">
        <v>0</v>
      </c>
      <c r="AC34">
        <v>74.25</v>
      </c>
    </row>
    <row r="35" spans="7:29">
      <c r="G35" t="s">
        <v>77</v>
      </c>
      <c r="H35" s="73">
        <v>175.17</v>
      </c>
      <c r="I35" s="46">
        <v>0</v>
      </c>
      <c r="J35" s="46">
        <v>83.84</v>
      </c>
      <c r="K35" s="46">
        <v>5.48</v>
      </c>
      <c r="L35" s="46">
        <v>1.21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-1.5</v>
      </c>
      <c r="V35" s="74">
        <v>265.7</v>
      </c>
      <c r="W35">
        <v>175.17</v>
      </c>
      <c r="X35">
        <v>0</v>
      </c>
      <c r="Y35">
        <v>-1.5</v>
      </c>
      <c r="Z35">
        <v>1.21</v>
      </c>
      <c r="AA35">
        <v>5.48</v>
      </c>
      <c r="AB35">
        <v>0</v>
      </c>
      <c r="AC35">
        <v>83.84</v>
      </c>
    </row>
    <row r="36" spans="7:29">
      <c r="G36" t="s">
        <v>78</v>
      </c>
      <c r="H36" s="73">
        <v>151.22999999999999</v>
      </c>
      <c r="I36" s="46">
        <v>0</v>
      </c>
      <c r="J36" s="46">
        <v>73.56</v>
      </c>
      <c r="K36" s="46">
        <v>4.8</v>
      </c>
      <c r="L36" s="46">
        <v>1.03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-1.5</v>
      </c>
      <c r="V36" s="74">
        <v>230.62</v>
      </c>
      <c r="W36">
        <v>151.22999999999999</v>
      </c>
      <c r="X36">
        <v>0</v>
      </c>
      <c r="Y36">
        <v>-1.5</v>
      </c>
      <c r="Z36">
        <v>1.03</v>
      </c>
      <c r="AA36">
        <v>4.8</v>
      </c>
      <c r="AB36">
        <v>0</v>
      </c>
      <c r="AC36">
        <v>73.56</v>
      </c>
    </row>
    <row r="37" spans="7:29">
      <c r="G37" t="s">
        <v>79</v>
      </c>
      <c r="H37" s="73">
        <v>153.87</v>
      </c>
      <c r="I37" s="46">
        <v>0</v>
      </c>
      <c r="J37" s="46">
        <v>71.88</v>
      </c>
      <c r="K37" s="46">
        <v>4.93</v>
      </c>
      <c r="L37" s="46">
        <v>0.84</v>
      </c>
      <c r="M37" s="74">
        <v>0</v>
      </c>
      <c r="N37" s="73">
        <v>0</v>
      </c>
      <c r="O37" s="46">
        <v>-58</v>
      </c>
      <c r="P37" s="46">
        <v>0</v>
      </c>
      <c r="Q37" s="46">
        <v>0</v>
      </c>
      <c r="R37" s="46">
        <v>0</v>
      </c>
      <c r="S37" s="74">
        <v>0</v>
      </c>
      <c r="U37" s="73">
        <v>-60.5</v>
      </c>
      <c r="V37" s="74">
        <v>231.52</v>
      </c>
      <c r="W37">
        <v>153.87</v>
      </c>
      <c r="X37">
        <v>-58</v>
      </c>
      <c r="Y37">
        <v>-2.5</v>
      </c>
      <c r="Z37">
        <v>0.84</v>
      </c>
      <c r="AA37">
        <v>4.93</v>
      </c>
      <c r="AB37">
        <v>0</v>
      </c>
      <c r="AC37">
        <v>71.88</v>
      </c>
    </row>
    <row r="38" spans="7:29">
      <c r="G38" t="s">
        <v>80</v>
      </c>
      <c r="H38" s="73">
        <v>151.82</v>
      </c>
      <c r="I38" s="46">
        <v>0</v>
      </c>
      <c r="J38" s="46">
        <v>50.77</v>
      </c>
      <c r="K38" s="46">
        <v>3.86</v>
      </c>
      <c r="L38" s="46">
        <v>0.78</v>
      </c>
      <c r="M38" s="74">
        <v>0.03</v>
      </c>
      <c r="N38" s="73">
        <v>0</v>
      </c>
      <c r="O38" s="46">
        <v>-60</v>
      </c>
      <c r="P38" s="46">
        <v>0</v>
      </c>
      <c r="Q38" s="46">
        <v>0</v>
      </c>
      <c r="R38" s="46">
        <v>0</v>
      </c>
      <c r="S38" s="74">
        <v>0</v>
      </c>
      <c r="U38" s="73">
        <v>-62.5</v>
      </c>
      <c r="V38" s="74">
        <v>207.26</v>
      </c>
      <c r="W38">
        <v>151.82</v>
      </c>
      <c r="X38">
        <v>-60</v>
      </c>
      <c r="Y38">
        <v>-2.5</v>
      </c>
      <c r="Z38">
        <v>0.78</v>
      </c>
      <c r="AA38">
        <v>3.86</v>
      </c>
      <c r="AB38">
        <v>0.03</v>
      </c>
      <c r="AC38">
        <v>50.77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7.08</v>
      </c>
      <c r="L39" s="46">
        <v>1.23</v>
      </c>
      <c r="M39" s="74">
        <v>0.12</v>
      </c>
      <c r="N39" s="73">
        <v>-53</v>
      </c>
      <c r="O39" s="46">
        <v>-55</v>
      </c>
      <c r="P39" s="46">
        <v>-13</v>
      </c>
      <c r="Q39" s="46">
        <v>0</v>
      </c>
      <c r="R39" s="46">
        <v>0</v>
      </c>
      <c r="S39" s="74">
        <v>0</v>
      </c>
      <c r="U39" s="73">
        <v>-123.5</v>
      </c>
      <c r="V39" s="74">
        <v>8.43</v>
      </c>
      <c r="W39">
        <v>-53</v>
      </c>
      <c r="X39">
        <v>-55</v>
      </c>
      <c r="Y39">
        <v>-2.5</v>
      </c>
      <c r="Z39">
        <v>1.23</v>
      </c>
      <c r="AA39">
        <v>7.08</v>
      </c>
      <c r="AB39">
        <v>0.12</v>
      </c>
      <c r="AC39">
        <v>-13</v>
      </c>
    </row>
    <row r="40" spans="7:29">
      <c r="G40" t="s">
        <v>82</v>
      </c>
      <c r="H40" s="73">
        <v>0</v>
      </c>
      <c r="I40" s="46">
        <v>0</v>
      </c>
      <c r="J40" s="46">
        <v>7.57</v>
      </c>
      <c r="K40" s="46">
        <v>10</v>
      </c>
      <c r="L40" s="46">
        <v>1.58</v>
      </c>
      <c r="M40" s="74">
        <v>0.02</v>
      </c>
      <c r="N40" s="73">
        <v>-55</v>
      </c>
      <c r="O40" s="46">
        <v>-52</v>
      </c>
      <c r="P40" s="46">
        <v>0</v>
      </c>
      <c r="Q40" s="46">
        <v>0</v>
      </c>
      <c r="R40" s="46">
        <v>0</v>
      </c>
      <c r="S40" s="74">
        <v>0</v>
      </c>
      <c r="U40" s="73">
        <v>-109.5</v>
      </c>
      <c r="V40" s="74">
        <v>19.170000000000002</v>
      </c>
      <c r="W40">
        <v>-55</v>
      </c>
      <c r="X40">
        <v>-52</v>
      </c>
      <c r="Y40">
        <v>-2.5</v>
      </c>
      <c r="Z40">
        <v>1.58</v>
      </c>
      <c r="AA40">
        <v>10</v>
      </c>
      <c r="AB40">
        <v>0.02</v>
      </c>
      <c r="AC40">
        <v>7.57</v>
      </c>
    </row>
    <row r="41" spans="7:29">
      <c r="G41" t="s">
        <v>83</v>
      </c>
      <c r="H41" s="73">
        <v>21.25</v>
      </c>
      <c r="I41" s="46">
        <v>0</v>
      </c>
      <c r="J41" s="46">
        <v>34.01</v>
      </c>
      <c r="K41" s="46">
        <v>15.3</v>
      </c>
      <c r="L41" s="46">
        <v>2.94</v>
      </c>
      <c r="M41" s="74">
        <v>0.21</v>
      </c>
      <c r="N41" s="73">
        <v>0</v>
      </c>
      <c r="O41" s="46">
        <v>-15</v>
      </c>
      <c r="P41" s="46">
        <v>0</v>
      </c>
      <c r="Q41" s="46">
        <v>0</v>
      </c>
      <c r="R41" s="46">
        <v>0</v>
      </c>
      <c r="S41" s="74">
        <v>0</v>
      </c>
      <c r="U41" s="73">
        <v>-16.5</v>
      </c>
      <c r="V41" s="74">
        <v>73.709999999999994</v>
      </c>
      <c r="W41">
        <v>21.25</v>
      </c>
      <c r="X41">
        <v>-15</v>
      </c>
      <c r="Y41">
        <v>-1.5</v>
      </c>
      <c r="Z41">
        <v>2.94</v>
      </c>
      <c r="AA41">
        <v>15.3</v>
      </c>
      <c r="AB41">
        <v>0.21</v>
      </c>
      <c r="AC41">
        <v>34.01</v>
      </c>
    </row>
    <row r="42" spans="7:29">
      <c r="G42" t="s">
        <v>84</v>
      </c>
      <c r="H42" s="73">
        <v>0</v>
      </c>
      <c r="I42" s="46">
        <v>0</v>
      </c>
      <c r="J42" s="46">
        <v>28</v>
      </c>
      <c r="K42" s="46">
        <v>18.670000000000002</v>
      </c>
      <c r="L42" s="46">
        <v>4.17</v>
      </c>
      <c r="M42" s="74">
        <v>0.38</v>
      </c>
      <c r="N42" s="73">
        <v>-27</v>
      </c>
      <c r="O42" s="46">
        <v>-15</v>
      </c>
      <c r="P42" s="46">
        <v>0</v>
      </c>
      <c r="Q42" s="46">
        <v>0</v>
      </c>
      <c r="R42" s="46">
        <v>0</v>
      </c>
      <c r="S42" s="74">
        <v>0</v>
      </c>
      <c r="U42" s="73">
        <v>-43.5</v>
      </c>
      <c r="V42" s="74">
        <v>51.22</v>
      </c>
      <c r="W42">
        <v>-27</v>
      </c>
      <c r="X42">
        <v>-15</v>
      </c>
      <c r="Y42">
        <v>-1.5</v>
      </c>
      <c r="Z42">
        <v>4.17</v>
      </c>
      <c r="AA42">
        <v>18.670000000000002</v>
      </c>
      <c r="AB42">
        <v>0.38</v>
      </c>
      <c r="AC42">
        <v>28</v>
      </c>
    </row>
    <row r="43" spans="7:29">
      <c r="G43" t="s">
        <v>85</v>
      </c>
      <c r="H43" s="73">
        <v>0</v>
      </c>
      <c r="I43" s="46">
        <v>0</v>
      </c>
      <c r="J43" s="46">
        <v>34.65</v>
      </c>
      <c r="K43" s="46">
        <v>25.03</v>
      </c>
      <c r="L43" s="46">
        <v>23.58</v>
      </c>
      <c r="M43" s="74">
        <v>0</v>
      </c>
      <c r="N43" s="73">
        <v>-13</v>
      </c>
      <c r="O43" s="46">
        <v>-25</v>
      </c>
      <c r="P43" s="46">
        <v>0</v>
      </c>
      <c r="Q43" s="46">
        <v>0</v>
      </c>
      <c r="R43" s="46">
        <v>0</v>
      </c>
      <c r="S43" s="74">
        <v>0</v>
      </c>
      <c r="U43" s="73">
        <v>-39.5</v>
      </c>
      <c r="V43" s="74">
        <v>83.26</v>
      </c>
      <c r="W43">
        <v>-13</v>
      </c>
      <c r="X43">
        <v>-25</v>
      </c>
      <c r="Y43">
        <v>-1.5</v>
      </c>
      <c r="Z43">
        <v>23.58</v>
      </c>
      <c r="AA43">
        <v>25.03</v>
      </c>
      <c r="AB43">
        <v>0</v>
      </c>
      <c r="AC43">
        <v>34.65</v>
      </c>
    </row>
    <row r="44" spans="7:29">
      <c r="G44" t="s">
        <v>86</v>
      </c>
      <c r="H44" s="73">
        <v>0</v>
      </c>
      <c r="I44" s="46">
        <v>0</v>
      </c>
      <c r="J44" s="46">
        <v>49.09</v>
      </c>
      <c r="K44" s="46">
        <v>19.25</v>
      </c>
      <c r="L44" s="46">
        <v>22.62</v>
      </c>
      <c r="M44" s="74">
        <v>0</v>
      </c>
      <c r="N44" s="73">
        <v>-26</v>
      </c>
      <c r="O44" s="46">
        <v>-30</v>
      </c>
      <c r="P44" s="46">
        <v>0</v>
      </c>
      <c r="Q44" s="46">
        <v>0</v>
      </c>
      <c r="R44" s="46">
        <v>0</v>
      </c>
      <c r="S44" s="74">
        <v>0</v>
      </c>
      <c r="U44" s="73">
        <v>-57.5</v>
      </c>
      <c r="V44" s="74">
        <v>90.96</v>
      </c>
      <c r="W44">
        <v>-26</v>
      </c>
      <c r="X44">
        <v>-30</v>
      </c>
      <c r="Y44">
        <v>-1.5</v>
      </c>
      <c r="Z44">
        <v>22.62</v>
      </c>
      <c r="AA44">
        <v>19.25</v>
      </c>
      <c r="AB44">
        <v>0</v>
      </c>
      <c r="AC44">
        <v>49.09</v>
      </c>
    </row>
    <row r="45" spans="7:29">
      <c r="G45" t="s">
        <v>87</v>
      </c>
      <c r="H45" s="73">
        <v>0</v>
      </c>
      <c r="I45" s="46">
        <v>0</v>
      </c>
      <c r="J45" s="46">
        <v>37.53</v>
      </c>
      <c r="K45" s="46">
        <v>14.44</v>
      </c>
      <c r="L45" s="46">
        <v>21.85</v>
      </c>
      <c r="M45" s="74">
        <v>0</v>
      </c>
      <c r="N45" s="73">
        <v>-154</v>
      </c>
      <c r="O45" s="46">
        <v>-10</v>
      </c>
      <c r="P45" s="46">
        <v>0</v>
      </c>
      <c r="Q45" s="46">
        <v>0</v>
      </c>
      <c r="R45" s="46">
        <v>0</v>
      </c>
      <c r="S45" s="74">
        <v>0</v>
      </c>
      <c r="U45" s="73">
        <v>-165.5</v>
      </c>
      <c r="V45" s="74">
        <v>73.819999999999993</v>
      </c>
      <c r="W45">
        <v>-154</v>
      </c>
      <c r="X45">
        <v>-10</v>
      </c>
      <c r="Y45">
        <v>-1.5</v>
      </c>
      <c r="Z45">
        <v>21.85</v>
      </c>
      <c r="AA45">
        <v>14.44</v>
      </c>
      <c r="AB45">
        <v>0</v>
      </c>
      <c r="AC45">
        <v>37.53</v>
      </c>
    </row>
    <row r="46" spans="7:29">
      <c r="G46" t="s">
        <v>88</v>
      </c>
      <c r="H46" s="73">
        <v>0</v>
      </c>
      <c r="I46" s="46">
        <v>48.12</v>
      </c>
      <c r="J46" s="46">
        <v>39.46</v>
      </c>
      <c r="K46" s="46">
        <v>14.44</v>
      </c>
      <c r="L46" s="46">
        <v>21.08</v>
      </c>
      <c r="M46" s="74">
        <v>0</v>
      </c>
      <c r="N46" s="73">
        <v>-158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-159.5</v>
      </c>
      <c r="V46" s="74">
        <v>123.1</v>
      </c>
      <c r="W46">
        <v>-158</v>
      </c>
      <c r="X46">
        <v>48.12</v>
      </c>
      <c r="Y46">
        <v>-1.5</v>
      </c>
      <c r="Z46">
        <v>21.08</v>
      </c>
      <c r="AA46">
        <v>14.44</v>
      </c>
      <c r="AB46">
        <v>0</v>
      </c>
      <c r="AC46">
        <v>39.46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11.55</v>
      </c>
      <c r="M47" s="74">
        <v>0</v>
      </c>
      <c r="N47" s="73">
        <v>-75</v>
      </c>
      <c r="O47" s="46">
        <v>0</v>
      </c>
      <c r="P47" s="46">
        <v>-20</v>
      </c>
      <c r="Q47" s="46">
        <v>0</v>
      </c>
      <c r="R47" s="46">
        <v>0</v>
      </c>
      <c r="S47" s="74">
        <v>0</v>
      </c>
      <c r="U47" s="73">
        <v>-96.5</v>
      </c>
      <c r="V47" s="74">
        <v>11.55</v>
      </c>
      <c r="W47">
        <v>-75</v>
      </c>
      <c r="X47">
        <v>0</v>
      </c>
      <c r="Y47">
        <v>-1.5</v>
      </c>
      <c r="Z47">
        <v>11.55</v>
      </c>
      <c r="AA47">
        <v>0</v>
      </c>
      <c r="AB47">
        <v>0</v>
      </c>
      <c r="AC47">
        <v>-20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10.59</v>
      </c>
      <c r="M48" s="74">
        <v>0</v>
      </c>
      <c r="N48" s="73">
        <v>-62</v>
      </c>
      <c r="O48" s="46">
        <v>0</v>
      </c>
      <c r="P48" s="46">
        <v>-20</v>
      </c>
      <c r="Q48" s="46">
        <v>0</v>
      </c>
      <c r="R48" s="46">
        <v>0</v>
      </c>
      <c r="S48" s="74">
        <v>0</v>
      </c>
      <c r="U48" s="73">
        <v>-83.5</v>
      </c>
      <c r="V48" s="74">
        <v>10.59</v>
      </c>
      <c r="W48">
        <v>-62</v>
      </c>
      <c r="X48">
        <v>0</v>
      </c>
      <c r="Y48">
        <v>-1.5</v>
      </c>
      <c r="Z48">
        <v>10.59</v>
      </c>
      <c r="AA48">
        <v>0</v>
      </c>
      <c r="AB48">
        <v>0</v>
      </c>
      <c r="AC48">
        <v>-20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7.7</v>
      </c>
      <c r="M49" s="74">
        <v>0</v>
      </c>
      <c r="N49" s="73">
        <v>-58</v>
      </c>
      <c r="O49" s="46">
        <v>0</v>
      </c>
      <c r="P49" s="46">
        <v>-20</v>
      </c>
      <c r="Q49" s="46">
        <v>0</v>
      </c>
      <c r="R49" s="46">
        <v>0</v>
      </c>
      <c r="S49" s="74">
        <v>0</v>
      </c>
      <c r="U49" s="73">
        <v>-79.5</v>
      </c>
      <c r="V49" s="74">
        <v>7.7</v>
      </c>
      <c r="W49">
        <v>-58</v>
      </c>
      <c r="X49">
        <v>0</v>
      </c>
      <c r="Y49">
        <v>-1.5</v>
      </c>
      <c r="Z49">
        <v>7.7</v>
      </c>
      <c r="AA49">
        <v>0</v>
      </c>
      <c r="AB49">
        <v>0</v>
      </c>
      <c r="AC49">
        <v>-20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6.74</v>
      </c>
      <c r="M50" s="74">
        <v>0</v>
      </c>
      <c r="N50" s="73">
        <v>-62</v>
      </c>
      <c r="O50" s="46">
        <v>0</v>
      </c>
      <c r="P50" s="46">
        <v>-20</v>
      </c>
      <c r="Q50" s="46">
        <v>0</v>
      </c>
      <c r="R50" s="46">
        <v>0</v>
      </c>
      <c r="S50" s="74">
        <v>0</v>
      </c>
      <c r="U50" s="73">
        <v>-83.5</v>
      </c>
      <c r="V50" s="74">
        <v>6.74</v>
      </c>
      <c r="W50">
        <v>-62</v>
      </c>
      <c r="X50">
        <v>0</v>
      </c>
      <c r="Y50">
        <v>-1.5</v>
      </c>
      <c r="Z50">
        <v>6.74</v>
      </c>
      <c r="AA50">
        <v>0</v>
      </c>
      <c r="AB50">
        <v>0</v>
      </c>
      <c r="AC50">
        <v>-20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4.8099999999999996</v>
      </c>
      <c r="M51" s="74">
        <v>0</v>
      </c>
      <c r="N51" s="73">
        <v>-64</v>
      </c>
      <c r="O51" s="46">
        <v>0</v>
      </c>
      <c r="P51" s="46">
        <v>-30</v>
      </c>
      <c r="Q51" s="46">
        <v>0</v>
      </c>
      <c r="R51" s="46">
        <v>0</v>
      </c>
      <c r="S51" s="74">
        <v>0</v>
      </c>
      <c r="U51" s="73">
        <v>-95.5</v>
      </c>
      <c r="V51" s="74">
        <v>4.8099999999999996</v>
      </c>
      <c r="W51">
        <v>-64</v>
      </c>
      <c r="X51">
        <v>0</v>
      </c>
      <c r="Y51">
        <v>-1.5</v>
      </c>
      <c r="Z51">
        <v>4.8099999999999996</v>
      </c>
      <c r="AA51">
        <v>0</v>
      </c>
      <c r="AB51">
        <v>0</v>
      </c>
      <c r="AC51">
        <v>-30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3.85</v>
      </c>
      <c r="M52" s="74">
        <v>0</v>
      </c>
      <c r="N52" s="73">
        <v>-68</v>
      </c>
      <c r="O52" s="46">
        <v>0</v>
      </c>
      <c r="P52" s="46">
        <v>-30</v>
      </c>
      <c r="Q52" s="46">
        <v>0</v>
      </c>
      <c r="R52" s="46">
        <v>0</v>
      </c>
      <c r="S52" s="74">
        <v>0</v>
      </c>
      <c r="U52" s="73">
        <v>-99.5</v>
      </c>
      <c r="V52" s="74">
        <v>3.85</v>
      </c>
      <c r="W52">
        <v>-68</v>
      </c>
      <c r="X52">
        <v>0</v>
      </c>
      <c r="Y52">
        <v>-1.5</v>
      </c>
      <c r="Z52">
        <v>3.85</v>
      </c>
      <c r="AA52">
        <v>0</v>
      </c>
      <c r="AB52">
        <v>0</v>
      </c>
      <c r="AC52">
        <v>-30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3.85</v>
      </c>
      <c r="M53" s="74">
        <v>0</v>
      </c>
      <c r="N53" s="73">
        <v>-61</v>
      </c>
      <c r="O53" s="46">
        <v>-30</v>
      </c>
      <c r="P53" s="46">
        <v>0</v>
      </c>
      <c r="Q53" s="46">
        <v>0</v>
      </c>
      <c r="R53" s="46">
        <v>0</v>
      </c>
      <c r="S53" s="74">
        <v>0</v>
      </c>
      <c r="U53" s="73">
        <v>-92.5</v>
      </c>
      <c r="V53" s="74">
        <v>3.85</v>
      </c>
      <c r="W53">
        <v>-61</v>
      </c>
      <c r="X53">
        <v>-30</v>
      </c>
      <c r="Y53">
        <v>-1.5</v>
      </c>
      <c r="Z53">
        <v>3.85</v>
      </c>
      <c r="AA53">
        <v>0</v>
      </c>
      <c r="AB53">
        <v>0</v>
      </c>
      <c r="AC53">
        <v>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3.85</v>
      </c>
      <c r="M54" s="74">
        <v>0</v>
      </c>
      <c r="N54" s="73">
        <v>-102</v>
      </c>
      <c r="O54" s="46">
        <v>-10</v>
      </c>
      <c r="P54" s="46">
        <v>0</v>
      </c>
      <c r="Q54" s="46">
        <v>0</v>
      </c>
      <c r="R54" s="46">
        <v>0</v>
      </c>
      <c r="S54" s="74">
        <v>0</v>
      </c>
      <c r="U54" s="73">
        <v>-113.5</v>
      </c>
      <c r="V54" s="74">
        <v>3.85</v>
      </c>
      <c r="W54">
        <v>-102</v>
      </c>
      <c r="X54">
        <v>-10</v>
      </c>
      <c r="Y54">
        <v>-1.5</v>
      </c>
      <c r="Z54">
        <v>3.85</v>
      </c>
      <c r="AA54">
        <v>0</v>
      </c>
      <c r="AB54">
        <v>0</v>
      </c>
      <c r="AC54">
        <v>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1.93</v>
      </c>
      <c r="M55" s="74">
        <v>0</v>
      </c>
      <c r="N55" s="73">
        <v>-98</v>
      </c>
      <c r="O55" s="46">
        <v>-52</v>
      </c>
      <c r="P55" s="46">
        <v>-140</v>
      </c>
      <c r="Q55" s="46">
        <v>0</v>
      </c>
      <c r="R55" s="46">
        <v>0</v>
      </c>
      <c r="S55" s="74">
        <v>0</v>
      </c>
      <c r="U55" s="73">
        <v>-291.5</v>
      </c>
      <c r="V55" s="74">
        <v>1.92</v>
      </c>
      <c r="W55">
        <v>-98</v>
      </c>
      <c r="X55">
        <v>-52</v>
      </c>
      <c r="Y55">
        <v>-1.5</v>
      </c>
      <c r="Z55">
        <v>1.93</v>
      </c>
      <c r="AA55">
        <v>0</v>
      </c>
      <c r="AB55">
        <v>0</v>
      </c>
      <c r="AC55">
        <v>-140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1.93</v>
      </c>
      <c r="M56" s="74">
        <v>0</v>
      </c>
      <c r="N56" s="73">
        <v>-55</v>
      </c>
      <c r="O56" s="46">
        <v>-19</v>
      </c>
      <c r="P56" s="46">
        <v>-100</v>
      </c>
      <c r="Q56" s="46">
        <v>0</v>
      </c>
      <c r="R56" s="46">
        <v>0</v>
      </c>
      <c r="S56" s="74">
        <v>0</v>
      </c>
      <c r="U56" s="73">
        <v>-175.5</v>
      </c>
      <c r="V56" s="74">
        <v>1.92</v>
      </c>
      <c r="W56">
        <v>-55</v>
      </c>
      <c r="X56">
        <v>-19</v>
      </c>
      <c r="Y56">
        <v>-1.5</v>
      </c>
      <c r="Z56">
        <v>1.93</v>
      </c>
      <c r="AA56">
        <v>0</v>
      </c>
      <c r="AB56">
        <v>0</v>
      </c>
      <c r="AC56">
        <v>-100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1.93</v>
      </c>
      <c r="M57" s="74">
        <v>0</v>
      </c>
      <c r="N57" s="73">
        <v>-97</v>
      </c>
      <c r="O57" s="46">
        <v>-42</v>
      </c>
      <c r="P57" s="46">
        <v>-95</v>
      </c>
      <c r="Q57" s="46">
        <v>0</v>
      </c>
      <c r="R57" s="46">
        <v>0</v>
      </c>
      <c r="S57" s="74">
        <v>0</v>
      </c>
      <c r="U57" s="73">
        <v>-235.5</v>
      </c>
      <c r="V57" s="74">
        <v>1.92</v>
      </c>
      <c r="W57">
        <v>-97</v>
      </c>
      <c r="X57">
        <v>-42</v>
      </c>
      <c r="Y57">
        <v>-1.5</v>
      </c>
      <c r="Z57">
        <v>1.93</v>
      </c>
      <c r="AA57">
        <v>0</v>
      </c>
      <c r="AB57">
        <v>0</v>
      </c>
      <c r="AC57">
        <v>-95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0.96</v>
      </c>
      <c r="M58" s="74">
        <v>0</v>
      </c>
      <c r="N58" s="73">
        <v>-119</v>
      </c>
      <c r="O58" s="46">
        <v>-47</v>
      </c>
      <c r="P58" s="46">
        <v>-60</v>
      </c>
      <c r="Q58" s="46">
        <v>0</v>
      </c>
      <c r="R58" s="46">
        <v>0</v>
      </c>
      <c r="S58" s="74">
        <v>0</v>
      </c>
      <c r="U58" s="73">
        <v>-227.5</v>
      </c>
      <c r="V58" s="74">
        <v>0.96</v>
      </c>
      <c r="W58">
        <v>-119</v>
      </c>
      <c r="X58">
        <v>-47</v>
      </c>
      <c r="Y58">
        <v>-1.5</v>
      </c>
      <c r="Z58">
        <v>0.96</v>
      </c>
      <c r="AA58">
        <v>0</v>
      </c>
      <c r="AB58">
        <v>0</v>
      </c>
      <c r="AC58">
        <v>-60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0.96</v>
      </c>
      <c r="M59" s="74">
        <v>0</v>
      </c>
      <c r="N59" s="73">
        <v>-62</v>
      </c>
      <c r="O59" s="46">
        <v>-65</v>
      </c>
      <c r="P59" s="46">
        <v>-50</v>
      </c>
      <c r="Q59" s="46">
        <v>0</v>
      </c>
      <c r="R59" s="46">
        <v>0</v>
      </c>
      <c r="S59" s="74">
        <v>0</v>
      </c>
      <c r="U59" s="73">
        <v>-178.5</v>
      </c>
      <c r="V59" s="74">
        <v>0.96</v>
      </c>
      <c r="W59">
        <v>-62</v>
      </c>
      <c r="X59">
        <v>-65</v>
      </c>
      <c r="Y59">
        <v>-1.5</v>
      </c>
      <c r="Z59">
        <v>0.96</v>
      </c>
      <c r="AA59">
        <v>0</v>
      </c>
      <c r="AB59">
        <v>0</v>
      </c>
      <c r="AC59">
        <v>-50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0.96</v>
      </c>
      <c r="M60" s="74">
        <v>0</v>
      </c>
      <c r="N60" s="73">
        <v>-68</v>
      </c>
      <c r="O60" s="46">
        <v>-71</v>
      </c>
      <c r="P60" s="46">
        <v>-50</v>
      </c>
      <c r="Q60" s="46">
        <v>0</v>
      </c>
      <c r="R60" s="46">
        <v>0</v>
      </c>
      <c r="S60" s="74">
        <v>0</v>
      </c>
      <c r="U60" s="73">
        <v>-190.5</v>
      </c>
      <c r="V60" s="74">
        <v>0.96</v>
      </c>
      <c r="W60">
        <v>-68</v>
      </c>
      <c r="X60">
        <v>-71</v>
      </c>
      <c r="Y60">
        <v>-1.5</v>
      </c>
      <c r="Z60">
        <v>0.96</v>
      </c>
      <c r="AA60">
        <v>0</v>
      </c>
      <c r="AB60">
        <v>0</v>
      </c>
      <c r="AC60">
        <v>-50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0.96</v>
      </c>
      <c r="M61" s="74">
        <v>0</v>
      </c>
      <c r="N61" s="73">
        <v>-20</v>
      </c>
      <c r="O61" s="46">
        <v>-74</v>
      </c>
      <c r="P61" s="46">
        <v>-20</v>
      </c>
      <c r="Q61" s="46">
        <v>0</v>
      </c>
      <c r="R61" s="46">
        <v>0</v>
      </c>
      <c r="S61" s="74">
        <v>0</v>
      </c>
      <c r="U61" s="73">
        <v>-115.5</v>
      </c>
      <c r="V61" s="74">
        <v>0.96</v>
      </c>
      <c r="W61">
        <v>-20</v>
      </c>
      <c r="X61">
        <v>-74</v>
      </c>
      <c r="Y61">
        <v>-1.5</v>
      </c>
      <c r="Z61">
        <v>0.96</v>
      </c>
      <c r="AA61">
        <v>0</v>
      </c>
      <c r="AB61">
        <v>0</v>
      </c>
      <c r="AC61">
        <v>-20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0.96</v>
      </c>
      <c r="M62" s="74">
        <v>0</v>
      </c>
      <c r="N62" s="73">
        <v>-22</v>
      </c>
      <c r="O62" s="46">
        <v>-75</v>
      </c>
      <c r="P62" s="46">
        <v>-10</v>
      </c>
      <c r="Q62" s="46">
        <v>0</v>
      </c>
      <c r="R62" s="46">
        <v>0</v>
      </c>
      <c r="S62" s="74">
        <v>0</v>
      </c>
      <c r="U62" s="73">
        <v>-108.5</v>
      </c>
      <c r="V62" s="74">
        <v>0.96</v>
      </c>
      <c r="W62">
        <v>-22</v>
      </c>
      <c r="X62">
        <v>-75</v>
      </c>
      <c r="Y62">
        <v>-1.5</v>
      </c>
      <c r="Z62">
        <v>0.96</v>
      </c>
      <c r="AA62">
        <v>0</v>
      </c>
      <c r="AB62">
        <v>0</v>
      </c>
      <c r="AC62">
        <v>-10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0.96</v>
      </c>
      <c r="M63" s="74">
        <v>0</v>
      </c>
      <c r="N63" s="73">
        <v>0</v>
      </c>
      <c r="O63" s="46">
        <v>-97</v>
      </c>
      <c r="P63" s="46">
        <v>-20</v>
      </c>
      <c r="Q63" s="46">
        <v>0</v>
      </c>
      <c r="R63" s="46">
        <v>0</v>
      </c>
      <c r="S63" s="74">
        <v>0</v>
      </c>
      <c r="U63" s="73">
        <v>-119</v>
      </c>
      <c r="V63" s="74">
        <v>0.96</v>
      </c>
      <c r="W63">
        <v>0</v>
      </c>
      <c r="X63">
        <v>-97</v>
      </c>
      <c r="Y63">
        <v>-2</v>
      </c>
      <c r="Z63">
        <v>0.96</v>
      </c>
      <c r="AA63">
        <v>0</v>
      </c>
      <c r="AB63">
        <v>0</v>
      </c>
      <c r="AC63">
        <v>-20</v>
      </c>
    </row>
    <row r="64" spans="7:29">
      <c r="G64" t="s">
        <v>106</v>
      </c>
      <c r="H64" s="73">
        <v>8.67</v>
      </c>
      <c r="I64" s="46">
        <v>0</v>
      </c>
      <c r="J64" s="46">
        <v>0</v>
      </c>
      <c r="K64" s="46">
        <v>0</v>
      </c>
      <c r="L64" s="46">
        <v>0.96</v>
      </c>
      <c r="M64" s="74">
        <v>0</v>
      </c>
      <c r="N64" s="73">
        <v>0</v>
      </c>
      <c r="O64" s="46">
        <v>-89</v>
      </c>
      <c r="P64" s="46">
        <v>-30</v>
      </c>
      <c r="Q64" s="46">
        <v>0</v>
      </c>
      <c r="R64" s="46">
        <v>0</v>
      </c>
      <c r="S64" s="74">
        <v>0</v>
      </c>
      <c r="U64" s="73">
        <v>-121</v>
      </c>
      <c r="V64" s="74">
        <v>9.6199999999999992</v>
      </c>
      <c r="W64">
        <v>8.67</v>
      </c>
      <c r="X64">
        <v>-89</v>
      </c>
      <c r="Y64">
        <v>-2</v>
      </c>
      <c r="Z64">
        <v>0.96</v>
      </c>
      <c r="AA64">
        <v>0</v>
      </c>
      <c r="AB64">
        <v>0</v>
      </c>
      <c r="AC64">
        <v>-30</v>
      </c>
    </row>
    <row r="65" spans="7:29">
      <c r="G65" t="s">
        <v>107</v>
      </c>
      <c r="H65" s="73">
        <v>35.61</v>
      </c>
      <c r="I65" s="46">
        <v>0</v>
      </c>
      <c r="J65" s="46">
        <v>0</v>
      </c>
      <c r="K65" s="46">
        <v>0</v>
      </c>
      <c r="L65" s="46">
        <v>1.93</v>
      </c>
      <c r="M65" s="74">
        <v>0</v>
      </c>
      <c r="N65" s="73">
        <v>0</v>
      </c>
      <c r="O65" s="46">
        <v>-86</v>
      </c>
      <c r="P65" s="46">
        <v>0</v>
      </c>
      <c r="Q65" s="46">
        <v>0</v>
      </c>
      <c r="R65" s="46">
        <v>0</v>
      </c>
      <c r="S65" s="74">
        <v>0</v>
      </c>
      <c r="U65" s="73">
        <v>-88</v>
      </c>
      <c r="V65" s="74">
        <v>37.54</v>
      </c>
      <c r="W65">
        <v>35.61</v>
      </c>
      <c r="X65">
        <v>-86</v>
      </c>
      <c r="Y65">
        <v>-2</v>
      </c>
      <c r="Z65">
        <v>1.93</v>
      </c>
      <c r="AA65">
        <v>0</v>
      </c>
      <c r="AB65">
        <v>0</v>
      </c>
      <c r="AC65">
        <v>0</v>
      </c>
    </row>
    <row r="66" spans="7:29">
      <c r="G66" t="s">
        <v>108</v>
      </c>
      <c r="H66" s="73">
        <v>19.25</v>
      </c>
      <c r="I66" s="46">
        <v>0</v>
      </c>
      <c r="J66" s="46">
        <v>0</v>
      </c>
      <c r="K66" s="46">
        <v>0</v>
      </c>
      <c r="L66" s="46">
        <v>2.89</v>
      </c>
      <c r="M66" s="74">
        <v>0</v>
      </c>
      <c r="N66" s="73">
        <v>0</v>
      </c>
      <c r="O66" s="46">
        <v>-74</v>
      </c>
      <c r="P66" s="46">
        <v>0</v>
      </c>
      <c r="Q66" s="46">
        <v>0</v>
      </c>
      <c r="R66" s="46">
        <v>0</v>
      </c>
      <c r="S66" s="74">
        <v>0</v>
      </c>
      <c r="U66" s="73">
        <v>-76</v>
      </c>
      <c r="V66" s="74">
        <v>22.14</v>
      </c>
      <c r="W66">
        <v>19.25</v>
      </c>
      <c r="X66">
        <v>-74</v>
      </c>
      <c r="Y66">
        <v>-2</v>
      </c>
      <c r="Z66">
        <v>2.89</v>
      </c>
      <c r="AA66">
        <v>0</v>
      </c>
      <c r="AB66">
        <v>0</v>
      </c>
      <c r="AC66">
        <v>0</v>
      </c>
    </row>
    <row r="67" spans="7:29">
      <c r="G67" t="s">
        <v>109</v>
      </c>
      <c r="H67" s="73">
        <v>81.81</v>
      </c>
      <c r="I67" s="46">
        <v>0</v>
      </c>
      <c r="J67" s="46">
        <v>19.25</v>
      </c>
      <c r="K67" s="46">
        <v>0</v>
      </c>
      <c r="L67" s="46">
        <v>3.85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-2</v>
      </c>
      <c r="V67" s="74">
        <v>104.91</v>
      </c>
      <c r="W67">
        <v>81.81</v>
      </c>
      <c r="X67">
        <v>0</v>
      </c>
      <c r="Y67">
        <v>-2</v>
      </c>
      <c r="Z67">
        <v>3.85</v>
      </c>
      <c r="AA67">
        <v>0</v>
      </c>
      <c r="AB67">
        <v>0</v>
      </c>
      <c r="AC67">
        <v>19.25</v>
      </c>
    </row>
    <row r="68" spans="7:29">
      <c r="G68" t="s">
        <v>110</v>
      </c>
      <c r="H68" s="73">
        <v>81.81</v>
      </c>
      <c r="I68" s="46">
        <v>0</v>
      </c>
      <c r="J68" s="46">
        <v>0</v>
      </c>
      <c r="K68" s="46">
        <v>0</v>
      </c>
      <c r="L68" s="46">
        <v>3.85</v>
      </c>
      <c r="M68" s="74">
        <v>0</v>
      </c>
      <c r="N68" s="73">
        <v>0</v>
      </c>
      <c r="O68" s="46">
        <v>0</v>
      </c>
      <c r="P68" s="46">
        <v>-20</v>
      </c>
      <c r="Q68" s="46">
        <v>0</v>
      </c>
      <c r="R68" s="46">
        <v>0</v>
      </c>
      <c r="S68" s="74">
        <v>0</v>
      </c>
      <c r="U68" s="73">
        <v>-22</v>
      </c>
      <c r="V68" s="74">
        <v>85.66</v>
      </c>
      <c r="W68">
        <v>81.81</v>
      </c>
      <c r="X68">
        <v>0</v>
      </c>
      <c r="Y68">
        <v>-2</v>
      </c>
      <c r="Z68">
        <v>3.85</v>
      </c>
      <c r="AA68">
        <v>0</v>
      </c>
      <c r="AB68">
        <v>0</v>
      </c>
      <c r="AC68">
        <v>-20</v>
      </c>
    </row>
    <row r="69" spans="7:29">
      <c r="G69" t="s">
        <v>111</v>
      </c>
      <c r="H69" s="73">
        <v>144.37</v>
      </c>
      <c r="I69" s="46">
        <v>0</v>
      </c>
      <c r="J69" s="46">
        <v>38.5</v>
      </c>
      <c r="K69" s="46">
        <v>0</v>
      </c>
      <c r="L69" s="46">
        <v>5.78</v>
      </c>
      <c r="M69" s="74">
        <v>0</v>
      </c>
      <c r="N69" s="73">
        <v>0</v>
      </c>
      <c r="O69" s="46">
        <v>-24</v>
      </c>
      <c r="P69" s="46">
        <v>0</v>
      </c>
      <c r="Q69" s="46">
        <v>0</v>
      </c>
      <c r="R69" s="46">
        <v>0</v>
      </c>
      <c r="S69" s="74">
        <v>0</v>
      </c>
      <c r="U69" s="73">
        <v>-26</v>
      </c>
      <c r="V69" s="74">
        <v>188.65</v>
      </c>
      <c r="W69">
        <v>144.37</v>
      </c>
      <c r="X69">
        <v>-24</v>
      </c>
      <c r="Y69">
        <v>-2</v>
      </c>
      <c r="Z69">
        <v>5.78</v>
      </c>
      <c r="AA69">
        <v>0</v>
      </c>
      <c r="AB69">
        <v>0</v>
      </c>
      <c r="AC69">
        <v>38.5</v>
      </c>
    </row>
    <row r="70" spans="7:29">
      <c r="G70" t="s">
        <v>112</v>
      </c>
      <c r="H70" s="73">
        <v>59.67</v>
      </c>
      <c r="I70" s="46">
        <v>0</v>
      </c>
      <c r="J70" s="46">
        <v>19.25</v>
      </c>
      <c r="K70" s="46">
        <v>0</v>
      </c>
      <c r="L70" s="46">
        <v>6.74</v>
      </c>
      <c r="M70" s="74">
        <v>0</v>
      </c>
      <c r="N70" s="73">
        <v>0</v>
      </c>
      <c r="O70" s="46">
        <v>-18</v>
      </c>
      <c r="P70" s="46">
        <v>0</v>
      </c>
      <c r="Q70" s="46">
        <v>0</v>
      </c>
      <c r="R70" s="46">
        <v>0</v>
      </c>
      <c r="S70" s="74">
        <v>0</v>
      </c>
      <c r="U70" s="73">
        <v>-20</v>
      </c>
      <c r="V70" s="74">
        <v>85.66</v>
      </c>
      <c r="W70">
        <v>59.67</v>
      </c>
      <c r="X70">
        <v>-18</v>
      </c>
      <c r="Y70">
        <v>-2</v>
      </c>
      <c r="Z70">
        <v>6.74</v>
      </c>
      <c r="AA70">
        <v>0</v>
      </c>
      <c r="AB70">
        <v>0</v>
      </c>
      <c r="AC70">
        <v>19.25</v>
      </c>
    </row>
    <row r="71" spans="7:29">
      <c r="G71" t="s">
        <v>113</v>
      </c>
      <c r="H71" s="73">
        <v>0</v>
      </c>
      <c r="I71" s="46">
        <v>0</v>
      </c>
      <c r="J71" s="46">
        <v>33.69</v>
      </c>
      <c r="K71" s="46">
        <v>9.6300000000000008</v>
      </c>
      <c r="L71" s="46">
        <v>7.7</v>
      </c>
      <c r="M71" s="74">
        <v>0.67</v>
      </c>
      <c r="N71" s="73">
        <v>0</v>
      </c>
      <c r="O71" s="46">
        <v>-98</v>
      </c>
      <c r="P71" s="46">
        <v>0</v>
      </c>
      <c r="Q71" s="46">
        <v>0</v>
      </c>
      <c r="R71" s="46">
        <v>0</v>
      </c>
      <c r="S71" s="74">
        <v>0</v>
      </c>
      <c r="U71" s="73">
        <v>-100</v>
      </c>
      <c r="V71" s="74">
        <v>51.69</v>
      </c>
      <c r="W71">
        <v>0</v>
      </c>
      <c r="X71">
        <v>-98</v>
      </c>
      <c r="Y71">
        <v>-2</v>
      </c>
      <c r="Z71">
        <v>7.7</v>
      </c>
      <c r="AA71">
        <v>9.6300000000000008</v>
      </c>
      <c r="AB71">
        <v>0.67</v>
      </c>
      <c r="AC71">
        <v>33.69</v>
      </c>
    </row>
    <row r="72" spans="7:29">
      <c r="G72" t="s">
        <v>114</v>
      </c>
      <c r="H72" s="73">
        <v>0</v>
      </c>
      <c r="I72" s="46">
        <v>0</v>
      </c>
      <c r="J72" s="46">
        <v>43.31</v>
      </c>
      <c r="K72" s="46">
        <v>14.44</v>
      </c>
      <c r="L72" s="46">
        <v>8.66</v>
      </c>
      <c r="M72" s="74">
        <v>1.64</v>
      </c>
      <c r="N72" s="73">
        <v>0</v>
      </c>
      <c r="O72" s="46">
        <v>-84</v>
      </c>
      <c r="P72" s="46">
        <v>0</v>
      </c>
      <c r="Q72" s="46">
        <v>0</v>
      </c>
      <c r="R72" s="46">
        <v>0</v>
      </c>
      <c r="S72" s="74">
        <v>0</v>
      </c>
      <c r="U72" s="73">
        <v>-86</v>
      </c>
      <c r="V72" s="74">
        <v>68.05</v>
      </c>
      <c r="W72">
        <v>0</v>
      </c>
      <c r="X72">
        <v>-84</v>
      </c>
      <c r="Y72">
        <v>-2</v>
      </c>
      <c r="Z72">
        <v>8.66</v>
      </c>
      <c r="AA72">
        <v>14.44</v>
      </c>
      <c r="AB72">
        <v>1.64</v>
      </c>
      <c r="AC72">
        <v>43.31</v>
      </c>
    </row>
    <row r="73" spans="7:29">
      <c r="G73" t="s">
        <v>115</v>
      </c>
      <c r="H73" s="73">
        <v>0</v>
      </c>
      <c r="I73" s="46">
        <v>0</v>
      </c>
      <c r="J73" s="46">
        <v>4.8099999999999996</v>
      </c>
      <c r="K73" s="46">
        <v>24.06</v>
      </c>
      <c r="L73" s="46">
        <v>9.6300000000000008</v>
      </c>
      <c r="M73" s="74">
        <v>0</v>
      </c>
      <c r="N73" s="73">
        <v>0</v>
      </c>
      <c r="O73" s="46">
        <v>-82</v>
      </c>
      <c r="P73" s="46">
        <v>0</v>
      </c>
      <c r="Q73" s="46">
        <v>0</v>
      </c>
      <c r="R73" s="46">
        <v>0</v>
      </c>
      <c r="S73" s="74">
        <v>0</v>
      </c>
      <c r="U73" s="73">
        <v>-84</v>
      </c>
      <c r="V73" s="74">
        <v>38.5</v>
      </c>
      <c r="W73">
        <v>0</v>
      </c>
      <c r="X73">
        <v>-82</v>
      </c>
      <c r="Y73">
        <v>-2</v>
      </c>
      <c r="Z73">
        <v>9.6300000000000008</v>
      </c>
      <c r="AA73">
        <v>24.06</v>
      </c>
      <c r="AB73">
        <v>0</v>
      </c>
      <c r="AC73">
        <v>4.8099999999999996</v>
      </c>
    </row>
    <row r="74" spans="7:29">
      <c r="G74" t="s">
        <v>116</v>
      </c>
      <c r="H74" s="73">
        <v>0</v>
      </c>
      <c r="I74" s="46">
        <v>0</v>
      </c>
      <c r="J74" s="46">
        <v>4.8099999999999996</v>
      </c>
      <c r="K74" s="46">
        <v>21.18</v>
      </c>
      <c r="L74" s="46">
        <v>11.55</v>
      </c>
      <c r="M74" s="74">
        <v>0</v>
      </c>
      <c r="N74" s="73">
        <v>0</v>
      </c>
      <c r="O74" s="46">
        <v>-60</v>
      </c>
      <c r="P74" s="46">
        <v>0</v>
      </c>
      <c r="Q74" s="46">
        <v>0</v>
      </c>
      <c r="R74" s="46">
        <v>0</v>
      </c>
      <c r="S74" s="74">
        <v>0</v>
      </c>
      <c r="U74" s="73">
        <v>-62</v>
      </c>
      <c r="V74" s="74">
        <v>37.54</v>
      </c>
      <c r="W74">
        <v>0</v>
      </c>
      <c r="X74">
        <v>-60</v>
      </c>
      <c r="Y74">
        <v>-2</v>
      </c>
      <c r="Z74">
        <v>11.55</v>
      </c>
      <c r="AA74">
        <v>21.18</v>
      </c>
      <c r="AB74">
        <v>0</v>
      </c>
      <c r="AC74">
        <v>4.8099999999999996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19.25</v>
      </c>
      <c r="L75" s="46">
        <v>4.8099999999999996</v>
      </c>
      <c r="M75" s="74">
        <v>1.1599999999999999</v>
      </c>
      <c r="N75" s="73">
        <v>-53</v>
      </c>
      <c r="O75" s="46">
        <v>-47</v>
      </c>
      <c r="P75" s="46">
        <v>0</v>
      </c>
      <c r="Q75" s="46">
        <v>0</v>
      </c>
      <c r="R75" s="46">
        <v>0</v>
      </c>
      <c r="S75" s="74">
        <v>0</v>
      </c>
      <c r="U75" s="73">
        <v>-102</v>
      </c>
      <c r="V75" s="74">
        <v>25.22</v>
      </c>
      <c r="W75">
        <v>-53</v>
      </c>
      <c r="X75">
        <v>-47</v>
      </c>
      <c r="Y75">
        <v>-2</v>
      </c>
      <c r="Z75">
        <v>4.8099999999999996</v>
      </c>
      <c r="AA75">
        <v>19.25</v>
      </c>
      <c r="AB75">
        <v>1.1599999999999999</v>
      </c>
      <c r="AC75">
        <v>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29.76</v>
      </c>
      <c r="L76" s="46">
        <v>5.78</v>
      </c>
      <c r="M76" s="74">
        <v>1.32</v>
      </c>
      <c r="N76" s="73">
        <v>-31</v>
      </c>
      <c r="O76" s="46">
        <v>-35</v>
      </c>
      <c r="P76" s="46">
        <v>0</v>
      </c>
      <c r="Q76" s="46">
        <v>0</v>
      </c>
      <c r="R76" s="46">
        <v>0</v>
      </c>
      <c r="S76" s="74">
        <v>0</v>
      </c>
      <c r="U76" s="73">
        <v>-68</v>
      </c>
      <c r="V76" s="74">
        <v>36.86</v>
      </c>
      <c r="W76">
        <v>-31</v>
      </c>
      <c r="X76">
        <v>-35</v>
      </c>
      <c r="Y76">
        <v>-2</v>
      </c>
      <c r="Z76">
        <v>5.78</v>
      </c>
      <c r="AA76">
        <v>29.76</v>
      </c>
      <c r="AB76">
        <v>1.32</v>
      </c>
      <c r="AC76">
        <v>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22.84</v>
      </c>
      <c r="L77" s="46">
        <v>5.71</v>
      </c>
      <c r="M77" s="74">
        <v>1.03</v>
      </c>
      <c r="N77" s="73">
        <v>-55</v>
      </c>
      <c r="O77" s="46">
        <v>-23</v>
      </c>
      <c r="P77" s="46">
        <v>0</v>
      </c>
      <c r="Q77" s="46">
        <v>0</v>
      </c>
      <c r="R77" s="46">
        <v>0</v>
      </c>
      <c r="S77" s="74">
        <v>0</v>
      </c>
      <c r="U77" s="73">
        <v>-80</v>
      </c>
      <c r="V77" s="74">
        <v>29.58</v>
      </c>
      <c r="W77">
        <v>-55</v>
      </c>
      <c r="X77">
        <v>-23</v>
      </c>
      <c r="Y77">
        <v>-2</v>
      </c>
      <c r="Z77">
        <v>5.71</v>
      </c>
      <c r="AA77">
        <v>22.84</v>
      </c>
      <c r="AB77">
        <v>1.03</v>
      </c>
      <c r="AC77">
        <v>0</v>
      </c>
    </row>
    <row r="78" spans="7:29">
      <c r="G78" t="s">
        <v>120</v>
      </c>
      <c r="H78" s="73">
        <v>0</v>
      </c>
      <c r="I78" s="46">
        <v>0</v>
      </c>
      <c r="J78" s="46">
        <v>7.86</v>
      </c>
      <c r="K78" s="46">
        <v>15.75</v>
      </c>
      <c r="L78" s="46">
        <v>4.33</v>
      </c>
      <c r="M78" s="74">
        <v>0.39</v>
      </c>
      <c r="N78" s="73">
        <v>-47</v>
      </c>
      <c r="O78" s="46">
        <v>-20</v>
      </c>
      <c r="P78" s="46">
        <v>0</v>
      </c>
      <c r="Q78" s="46">
        <v>0</v>
      </c>
      <c r="R78" s="46">
        <v>0</v>
      </c>
      <c r="S78" s="74">
        <v>0</v>
      </c>
      <c r="U78" s="73">
        <v>-69</v>
      </c>
      <c r="V78" s="74">
        <v>28.33</v>
      </c>
      <c r="W78">
        <v>-47</v>
      </c>
      <c r="X78">
        <v>-20</v>
      </c>
      <c r="Y78">
        <v>-2</v>
      </c>
      <c r="Z78">
        <v>4.33</v>
      </c>
      <c r="AA78">
        <v>15.75</v>
      </c>
      <c r="AB78">
        <v>0.39</v>
      </c>
      <c r="AC78">
        <v>7.86</v>
      </c>
    </row>
    <row r="79" spans="7:29">
      <c r="G79" t="s">
        <v>121</v>
      </c>
      <c r="H79" s="73">
        <v>0</v>
      </c>
      <c r="I79" s="46">
        <v>0</v>
      </c>
      <c r="J79" s="46">
        <v>21.31</v>
      </c>
      <c r="K79" s="46">
        <v>14.22</v>
      </c>
      <c r="L79" s="46">
        <v>3.91</v>
      </c>
      <c r="M79" s="74">
        <v>0.56999999999999995</v>
      </c>
      <c r="N79" s="73">
        <v>-87</v>
      </c>
      <c r="O79" s="46">
        <v>-20</v>
      </c>
      <c r="P79" s="46">
        <v>0</v>
      </c>
      <c r="Q79" s="46">
        <v>0</v>
      </c>
      <c r="R79" s="46">
        <v>0</v>
      </c>
      <c r="S79" s="74">
        <v>0</v>
      </c>
      <c r="U79" s="73">
        <v>-109</v>
      </c>
      <c r="V79" s="74">
        <v>40.01</v>
      </c>
      <c r="W79">
        <v>-87</v>
      </c>
      <c r="X79">
        <v>-20</v>
      </c>
      <c r="Y79">
        <v>-2</v>
      </c>
      <c r="Z79">
        <v>3.91</v>
      </c>
      <c r="AA79">
        <v>14.22</v>
      </c>
      <c r="AB79">
        <v>0.56999999999999995</v>
      </c>
      <c r="AC79">
        <v>21.31</v>
      </c>
    </row>
    <row r="80" spans="7:29">
      <c r="G80" t="s">
        <v>122</v>
      </c>
      <c r="H80" s="73">
        <v>0</v>
      </c>
      <c r="I80" s="46">
        <v>0</v>
      </c>
      <c r="J80" s="46">
        <v>31.44</v>
      </c>
      <c r="K80" s="46">
        <v>15.72</v>
      </c>
      <c r="L80" s="46">
        <v>4.32</v>
      </c>
      <c r="M80" s="74">
        <v>0.55000000000000004</v>
      </c>
      <c r="N80" s="73">
        <v>-81</v>
      </c>
      <c r="O80" s="46">
        <v>-21</v>
      </c>
      <c r="P80" s="46">
        <v>0</v>
      </c>
      <c r="Q80" s="46">
        <v>0</v>
      </c>
      <c r="R80" s="46">
        <v>0</v>
      </c>
      <c r="S80" s="74">
        <v>0</v>
      </c>
      <c r="U80" s="73">
        <v>-104</v>
      </c>
      <c r="V80" s="74">
        <v>52.03</v>
      </c>
      <c r="W80">
        <v>-81</v>
      </c>
      <c r="X80">
        <v>-21</v>
      </c>
      <c r="Y80">
        <v>-2</v>
      </c>
      <c r="Z80">
        <v>4.32</v>
      </c>
      <c r="AA80">
        <v>15.72</v>
      </c>
      <c r="AB80">
        <v>0.55000000000000004</v>
      </c>
      <c r="AC80">
        <v>31.44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15.4</v>
      </c>
      <c r="L81" s="46">
        <v>4.62</v>
      </c>
      <c r="M81" s="74">
        <v>0.62</v>
      </c>
      <c r="N81" s="73">
        <v>0</v>
      </c>
      <c r="O81" s="46">
        <v>-30</v>
      </c>
      <c r="P81" s="46">
        <v>0</v>
      </c>
      <c r="Q81" s="46">
        <v>0</v>
      </c>
      <c r="R81" s="46">
        <v>0</v>
      </c>
      <c r="S81" s="74">
        <v>0</v>
      </c>
      <c r="U81" s="73">
        <v>-32</v>
      </c>
      <c r="V81" s="74">
        <v>20.64</v>
      </c>
      <c r="W81">
        <v>0</v>
      </c>
      <c r="X81">
        <v>-30</v>
      </c>
      <c r="Y81">
        <v>-2</v>
      </c>
      <c r="Z81">
        <v>4.62</v>
      </c>
      <c r="AA81">
        <v>15.4</v>
      </c>
      <c r="AB81">
        <v>0.62</v>
      </c>
      <c r="AC81">
        <v>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13.91</v>
      </c>
      <c r="L82" s="46">
        <v>4.87</v>
      </c>
      <c r="M82" s="74">
        <v>0.69</v>
      </c>
      <c r="N82" s="73">
        <v>0</v>
      </c>
      <c r="O82" s="46">
        <v>-35</v>
      </c>
      <c r="P82" s="46">
        <v>0</v>
      </c>
      <c r="Q82" s="46">
        <v>0</v>
      </c>
      <c r="R82" s="46">
        <v>0</v>
      </c>
      <c r="S82" s="74">
        <v>0</v>
      </c>
      <c r="U82" s="73">
        <v>-37</v>
      </c>
      <c r="V82" s="74">
        <v>19.47</v>
      </c>
      <c r="W82">
        <v>0</v>
      </c>
      <c r="X82">
        <v>-35</v>
      </c>
      <c r="Y82">
        <v>-2</v>
      </c>
      <c r="Z82">
        <v>4.87</v>
      </c>
      <c r="AA82">
        <v>13.91</v>
      </c>
      <c r="AB82">
        <v>0.69</v>
      </c>
      <c r="AC82">
        <v>0</v>
      </c>
    </row>
    <row r="83" spans="7:29">
      <c r="G83" t="s">
        <v>125</v>
      </c>
      <c r="H83" s="73">
        <v>31.75</v>
      </c>
      <c r="I83" s="46">
        <v>0</v>
      </c>
      <c r="J83" s="46">
        <v>14.44</v>
      </c>
      <c r="K83" s="46">
        <v>9.6300000000000008</v>
      </c>
      <c r="L83" s="46">
        <v>17.329999999999998</v>
      </c>
      <c r="M83" s="74">
        <v>4.8099999999999996</v>
      </c>
      <c r="N83" s="73">
        <v>0</v>
      </c>
      <c r="O83" s="46">
        <v>-119</v>
      </c>
      <c r="P83" s="46">
        <v>0</v>
      </c>
      <c r="Q83" s="46">
        <v>0</v>
      </c>
      <c r="R83" s="46">
        <v>0</v>
      </c>
      <c r="S83" s="74">
        <v>0</v>
      </c>
      <c r="U83" s="73">
        <v>-121</v>
      </c>
      <c r="V83" s="74">
        <v>77.959999999999994</v>
      </c>
      <c r="W83">
        <v>31.75</v>
      </c>
      <c r="X83">
        <v>-119</v>
      </c>
      <c r="Y83">
        <v>-2</v>
      </c>
      <c r="Z83">
        <v>17.329999999999998</v>
      </c>
      <c r="AA83">
        <v>9.6300000000000008</v>
      </c>
      <c r="AB83">
        <v>4.8099999999999996</v>
      </c>
      <c r="AC83">
        <v>14.44</v>
      </c>
    </row>
    <row r="84" spans="7:29">
      <c r="G84" t="s">
        <v>126</v>
      </c>
      <c r="H84" s="73">
        <v>32.71</v>
      </c>
      <c r="I84" s="46">
        <v>0</v>
      </c>
      <c r="J84" s="46">
        <v>9.6300000000000008</v>
      </c>
      <c r="K84" s="46">
        <v>9.6300000000000008</v>
      </c>
      <c r="L84" s="46">
        <v>17.329999999999998</v>
      </c>
      <c r="M84" s="74">
        <v>4.8099999999999996</v>
      </c>
      <c r="N84" s="73">
        <v>0</v>
      </c>
      <c r="O84" s="46">
        <v>-122</v>
      </c>
      <c r="P84" s="46">
        <v>0</v>
      </c>
      <c r="Q84" s="46">
        <v>0</v>
      </c>
      <c r="R84" s="46">
        <v>0</v>
      </c>
      <c r="S84" s="74">
        <v>0</v>
      </c>
      <c r="U84" s="73">
        <v>-124</v>
      </c>
      <c r="V84" s="74">
        <v>74.11</v>
      </c>
      <c r="W84">
        <v>32.71</v>
      </c>
      <c r="X84">
        <v>-122</v>
      </c>
      <c r="Y84">
        <v>-2</v>
      </c>
      <c r="Z84">
        <v>17.329999999999998</v>
      </c>
      <c r="AA84">
        <v>9.6300000000000008</v>
      </c>
      <c r="AB84">
        <v>4.8099999999999996</v>
      </c>
      <c r="AC84">
        <v>9.6300000000000008</v>
      </c>
    </row>
    <row r="85" spans="7:29">
      <c r="G85" t="s">
        <v>127</v>
      </c>
      <c r="H85" s="73">
        <v>66.400000000000006</v>
      </c>
      <c r="I85" s="46">
        <v>0</v>
      </c>
      <c r="J85" s="46">
        <v>0</v>
      </c>
      <c r="K85" s="46">
        <v>9.6300000000000008</v>
      </c>
      <c r="L85" s="46">
        <v>17.329999999999998</v>
      </c>
      <c r="M85" s="74">
        <v>1.35</v>
      </c>
      <c r="N85" s="73">
        <v>0</v>
      </c>
      <c r="O85" s="46">
        <v>-116</v>
      </c>
      <c r="P85" s="46">
        <v>0</v>
      </c>
      <c r="Q85" s="46">
        <v>0</v>
      </c>
      <c r="R85" s="46">
        <v>0</v>
      </c>
      <c r="S85" s="74">
        <v>0</v>
      </c>
      <c r="U85" s="73">
        <v>-118</v>
      </c>
      <c r="V85" s="74">
        <v>94.71</v>
      </c>
      <c r="W85">
        <v>66.400000000000006</v>
      </c>
      <c r="X85">
        <v>-116</v>
      </c>
      <c r="Y85">
        <v>-2</v>
      </c>
      <c r="Z85">
        <v>17.329999999999998</v>
      </c>
      <c r="AA85">
        <v>9.6300000000000008</v>
      </c>
      <c r="AB85">
        <v>1.35</v>
      </c>
      <c r="AC85">
        <v>0</v>
      </c>
    </row>
    <row r="86" spans="7:29">
      <c r="G86" t="s">
        <v>128</v>
      </c>
      <c r="H86" s="73">
        <v>57.74</v>
      </c>
      <c r="I86" s="46">
        <v>0</v>
      </c>
      <c r="J86" s="46">
        <v>0</v>
      </c>
      <c r="K86" s="46">
        <v>9.6300000000000008</v>
      </c>
      <c r="L86" s="46">
        <v>17.329999999999998</v>
      </c>
      <c r="M86" s="74">
        <v>0</v>
      </c>
      <c r="N86" s="73">
        <v>0</v>
      </c>
      <c r="O86" s="46">
        <v>-120</v>
      </c>
      <c r="P86" s="46">
        <v>0</v>
      </c>
      <c r="Q86" s="46">
        <v>0</v>
      </c>
      <c r="R86" s="46">
        <v>0</v>
      </c>
      <c r="S86" s="74">
        <v>0</v>
      </c>
      <c r="U86" s="73">
        <v>-122</v>
      </c>
      <c r="V86" s="74">
        <v>84.7</v>
      </c>
      <c r="W86">
        <v>57.74</v>
      </c>
      <c r="X86">
        <v>-120</v>
      </c>
      <c r="Y86">
        <v>-2</v>
      </c>
      <c r="Z86">
        <v>17.329999999999998</v>
      </c>
      <c r="AA86">
        <v>9.6300000000000008</v>
      </c>
      <c r="AB86">
        <v>0</v>
      </c>
      <c r="AC86">
        <v>0</v>
      </c>
    </row>
    <row r="87" spans="7:29">
      <c r="G87" t="s">
        <v>129</v>
      </c>
      <c r="H87" s="73">
        <v>65.45</v>
      </c>
      <c r="I87" s="46">
        <v>0</v>
      </c>
      <c r="J87" s="46">
        <v>0</v>
      </c>
      <c r="K87" s="46">
        <v>9.6300000000000008</v>
      </c>
      <c r="L87" s="46">
        <v>17.13</v>
      </c>
      <c r="M87" s="74">
        <v>0</v>
      </c>
      <c r="N87" s="73">
        <v>0</v>
      </c>
      <c r="O87" s="46">
        <v>-108</v>
      </c>
      <c r="P87" s="46">
        <v>-30</v>
      </c>
      <c r="Q87" s="46">
        <v>0</v>
      </c>
      <c r="R87" s="46">
        <v>0</v>
      </c>
      <c r="S87" s="74">
        <v>0</v>
      </c>
      <c r="U87" s="73">
        <v>-140</v>
      </c>
      <c r="V87" s="74">
        <v>92.21</v>
      </c>
      <c r="W87">
        <v>65.45</v>
      </c>
      <c r="X87">
        <v>-108</v>
      </c>
      <c r="Y87">
        <v>-2</v>
      </c>
      <c r="Z87">
        <v>17.13</v>
      </c>
      <c r="AA87">
        <v>9.6300000000000008</v>
      </c>
      <c r="AB87">
        <v>0</v>
      </c>
      <c r="AC87">
        <v>-30</v>
      </c>
    </row>
    <row r="88" spans="7:29">
      <c r="G88" t="s">
        <v>130</v>
      </c>
      <c r="H88" s="73">
        <v>47.16</v>
      </c>
      <c r="I88" s="46">
        <v>0</v>
      </c>
      <c r="J88" s="46">
        <v>0</v>
      </c>
      <c r="K88" s="46">
        <v>9.6300000000000008</v>
      </c>
      <c r="L88" s="46">
        <v>16.46</v>
      </c>
      <c r="M88" s="74">
        <v>0</v>
      </c>
      <c r="N88" s="73">
        <v>0</v>
      </c>
      <c r="O88" s="46">
        <v>-111</v>
      </c>
      <c r="P88" s="46">
        <v>-20</v>
      </c>
      <c r="Q88" s="46">
        <v>0</v>
      </c>
      <c r="R88" s="46">
        <v>0</v>
      </c>
      <c r="S88" s="74">
        <v>0</v>
      </c>
      <c r="U88" s="73">
        <v>-133</v>
      </c>
      <c r="V88" s="74">
        <v>73.25</v>
      </c>
      <c r="W88">
        <v>47.16</v>
      </c>
      <c r="X88">
        <v>-111</v>
      </c>
      <c r="Y88">
        <v>-2</v>
      </c>
      <c r="Z88">
        <v>16.46</v>
      </c>
      <c r="AA88">
        <v>9.6300000000000008</v>
      </c>
      <c r="AB88">
        <v>0</v>
      </c>
      <c r="AC88">
        <v>-20</v>
      </c>
    </row>
    <row r="89" spans="7:29">
      <c r="G89" t="s">
        <v>131</v>
      </c>
      <c r="H89" s="73">
        <v>62.56</v>
      </c>
      <c r="I89" s="46">
        <v>0</v>
      </c>
      <c r="J89" s="46">
        <v>0</v>
      </c>
      <c r="K89" s="46">
        <v>9.6300000000000008</v>
      </c>
      <c r="L89" s="46">
        <v>14.92</v>
      </c>
      <c r="M89" s="74">
        <v>0</v>
      </c>
      <c r="N89" s="73">
        <v>0</v>
      </c>
      <c r="O89" s="46">
        <v>-43</v>
      </c>
      <c r="P89" s="46">
        <v>-25</v>
      </c>
      <c r="Q89" s="46">
        <v>0</v>
      </c>
      <c r="R89" s="46">
        <v>0</v>
      </c>
      <c r="S89" s="74">
        <v>0</v>
      </c>
      <c r="U89" s="73">
        <v>-70</v>
      </c>
      <c r="V89" s="74">
        <v>87.11</v>
      </c>
      <c r="W89">
        <v>62.56</v>
      </c>
      <c r="X89">
        <v>-43</v>
      </c>
      <c r="Y89">
        <v>-2</v>
      </c>
      <c r="Z89">
        <v>14.92</v>
      </c>
      <c r="AA89">
        <v>9.6300000000000008</v>
      </c>
      <c r="AB89">
        <v>0</v>
      </c>
      <c r="AC89">
        <v>-25</v>
      </c>
    </row>
    <row r="90" spans="7:29">
      <c r="G90" t="s">
        <v>132</v>
      </c>
      <c r="H90" s="73">
        <v>77.959999999999994</v>
      </c>
      <c r="I90" s="46">
        <v>0</v>
      </c>
      <c r="J90" s="46">
        <v>0</v>
      </c>
      <c r="K90" s="46">
        <v>9.6300000000000008</v>
      </c>
      <c r="L90" s="46">
        <v>13.28</v>
      </c>
      <c r="M90" s="74">
        <v>0</v>
      </c>
      <c r="N90" s="73">
        <v>0</v>
      </c>
      <c r="O90" s="46">
        <v>-44</v>
      </c>
      <c r="P90" s="46">
        <v>-45</v>
      </c>
      <c r="Q90" s="46">
        <v>0</v>
      </c>
      <c r="R90" s="46">
        <v>0</v>
      </c>
      <c r="S90" s="74">
        <v>0</v>
      </c>
      <c r="U90" s="73">
        <v>-91</v>
      </c>
      <c r="V90" s="74">
        <v>100.87</v>
      </c>
      <c r="W90">
        <v>77.959999999999994</v>
      </c>
      <c r="X90">
        <v>-44</v>
      </c>
      <c r="Y90">
        <v>-2</v>
      </c>
      <c r="Z90">
        <v>13.28</v>
      </c>
      <c r="AA90">
        <v>9.6300000000000008</v>
      </c>
      <c r="AB90">
        <v>0</v>
      </c>
      <c r="AC90">
        <v>-45</v>
      </c>
    </row>
    <row r="91" spans="7:29">
      <c r="G91" t="s">
        <v>133</v>
      </c>
      <c r="H91" s="73">
        <v>77.959999999999994</v>
      </c>
      <c r="I91" s="46">
        <v>0</v>
      </c>
      <c r="J91" s="46">
        <v>0</v>
      </c>
      <c r="K91" s="46">
        <v>0</v>
      </c>
      <c r="L91" s="46">
        <v>11.36</v>
      </c>
      <c r="M91" s="74">
        <v>0</v>
      </c>
      <c r="N91" s="73">
        <v>0</v>
      </c>
      <c r="O91" s="46">
        <v>-59</v>
      </c>
      <c r="P91" s="46">
        <v>-30</v>
      </c>
      <c r="Q91" s="46">
        <v>0</v>
      </c>
      <c r="R91" s="46">
        <v>0</v>
      </c>
      <c r="S91" s="74">
        <v>0</v>
      </c>
      <c r="U91" s="73">
        <v>-91</v>
      </c>
      <c r="V91" s="74">
        <v>89.32</v>
      </c>
      <c r="W91">
        <v>77.959999999999994</v>
      </c>
      <c r="X91">
        <v>-59</v>
      </c>
      <c r="Y91">
        <v>-2</v>
      </c>
      <c r="Z91">
        <v>11.36</v>
      </c>
      <c r="AA91">
        <v>0</v>
      </c>
      <c r="AB91">
        <v>0</v>
      </c>
      <c r="AC91">
        <v>-30</v>
      </c>
    </row>
    <row r="92" spans="7:29">
      <c r="G92" t="s">
        <v>134</v>
      </c>
      <c r="H92" s="73">
        <v>75.08</v>
      </c>
      <c r="I92" s="46">
        <v>0</v>
      </c>
      <c r="J92" s="46">
        <v>0</v>
      </c>
      <c r="K92" s="46">
        <v>0</v>
      </c>
      <c r="L92" s="46">
        <v>9.91</v>
      </c>
      <c r="M92" s="74">
        <v>0</v>
      </c>
      <c r="N92" s="73">
        <v>0</v>
      </c>
      <c r="O92" s="46">
        <v>-39</v>
      </c>
      <c r="P92" s="46">
        <v>0</v>
      </c>
      <c r="Q92" s="46">
        <v>0</v>
      </c>
      <c r="R92" s="46">
        <v>0</v>
      </c>
      <c r="S92" s="74">
        <v>0</v>
      </c>
      <c r="U92" s="73">
        <v>-41</v>
      </c>
      <c r="V92" s="74">
        <v>84.99</v>
      </c>
      <c r="W92">
        <v>75.08</v>
      </c>
      <c r="X92">
        <v>-39</v>
      </c>
      <c r="Y92">
        <v>-2</v>
      </c>
      <c r="Z92">
        <v>9.91</v>
      </c>
      <c r="AA92">
        <v>0</v>
      </c>
      <c r="AB92">
        <v>0</v>
      </c>
      <c r="AC92">
        <v>0</v>
      </c>
    </row>
    <row r="93" spans="7:29">
      <c r="G93" t="s">
        <v>135</v>
      </c>
      <c r="H93" s="73">
        <v>73.150000000000006</v>
      </c>
      <c r="I93" s="46">
        <v>0</v>
      </c>
      <c r="J93" s="46">
        <v>0</v>
      </c>
      <c r="K93" s="46">
        <v>0</v>
      </c>
      <c r="L93" s="46">
        <v>7.99</v>
      </c>
      <c r="M93" s="74">
        <v>0</v>
      </c>
      <c r="N93" s="73">
        <v>0</v>
      </c>
      <c r="O93" s="46">
        <v>-50</v>
      </c>
      <c r="P93" s="46">
        <v>-15</v>
      </c>
      <c r="Q93" s="46">
        <v>0</v>
      </c>
      <c r="R93" s="46">
        <v>0</v>
      </c>
      <c r="S93" s="74">
        <v>0</v>
      </c>
      <c r="U93" s="73">
        <v>-67</v>
      </c>
      <c r="V93" s="74">
        <v>81.14</v>
      </c>
      <c r="W93">
        <v>73.150000000000006</v>
      </c>
      <c r="X93">
        <v>-50</v>
      </c>
      <c r="Y93">
        <v>-2</v>
      </c>
      <c r="Z93">
        <v>7.99</v>
      </c>
      <c r="AA93">
        <v>0</v>
      </c>
      <c r="AB93">
        <v>0</v>
      </c>
      <c r="AC93">
        <v>-15</v>
      </c>
    </row>
    <row r="94" spans="7:29">
      <c r="G94" t="s">
        <v>136</v>
      </c>
      <c r="H94" s="73">
        <v>132.82</v>
      </c>
      <c r="I94" s="46">
        <v>0</v>
      </c>
      <c r="J94" s="46">
        <v>0</v>
      </c>
      <c r="K94" s="46">
        <v>0</v>
      </c>
      <c r="L94" s="46">
        <v>6.55</v>
      </c>
      <c r="M94" s="74">
        <v>0</v>
      </c>
      <c r="N94" s="73">
        <v>0</v>
      </c>
      <c r="O94" s="46">
        <v>-64</v>
      </c>
      <c r="P94" s="46">
        <v>-40</v>
      </c>
      <c r="Q94" s="46">
        <v>0</v>
      </c>
      <c r="R94" s="46">
        <v>0</v>
      </c>
      <c r="S94" s="74">
        <v>0</v>
      </c>
      <c r="U94" s="73">
        <v>-106</v>
      </c>
      <c r="V94" s="74">
        <v>139.37</v>
      </c>
      <c r="W94">
        <v>132.82</v>
      </c>
      <c r="X94">
        <v>-64</v>
      </c>
      <c r="Y94">
        <v>-2</v>
      </c>
      <c r="Z94">
        <v>6.55</v>
      </c>
      <c r="AA94">
        <v>0</v>
      </c>
      <c r="AB94">
        <v>0</v>
      </c>
      <c r="AC94">
        <v>-40</v>
      </c>
    </row>
    <row r="95" spans="7:29">
      <c r="G95" t="s">
        <v>137</v>
      </c>
      <c r="H95" s="73">
        <v>67.38</v>
      </c>
      <c r="I95" s="46">
        <v>0</v>
      </c>
      <c r="J95" s="46">
        <v>0</v>
      </c>
      <c r="K95" s="46">
        <v>0</v>
      </c>
      <c r="L95" s="46">
        <v>5.29</v>
      </c>
      <c r="M95" s="74">
        <v>0</v>
      </c>
      <c r="N95" s="73">
        <v>0</v>
      </c>
      <c r="O95" s="46">
        <v>-98</v>
      </c>
      <c r="P95" s="46">
        <v>-45</v>
      </c>
      <c r="Q95" s="46">
        <v>0</v>
      </c>
      <c r="R95" s="46">
        <v>0</v>
      </c>
      <c r="S95" s="74">
        <v>0</v>
      </c>
      <c r="U95" s="73">
        <v>-145</v>
      </c>
      <c r="V95" s="74">
        <v>72.67</v>
      </c>
      <c r="W95">
        <v>67.38</v>
      </c>
      <c r="X95">
        <v>-98</v>
      </c>
      <c r="Y95">
        <v>-2</v>
      </c>
      <c r="Z95">
        <v>5.29</v>
      </c>
      <c r="AA95">
        <v>0</v>
      </c>
      <c r="AB95">
        <v>0</v>
      </c>
      <c r="AC95">
        <v>-45</v>
      </c>
    </row>
    <row r="96" spans="7:29">
      <c r="G96" t="s">
        <v>138</v>
      </c>
      <c r="H96" s="73">
        <v>17.32</v>
      </c>
      <c r="I96" s="46">
        <v>0</v>
      </c>
      <c r="J96" s="46">
        <v>0</v>
      </c>
      <c r="K96" s="46">
        <v>0</v>
      </c>
      <c r="L96" s="46">
        <v>4.43</v>
      </c>
      <c r="M96" s="74">
        <v>0</v>
      </c>
      <c r="N96" s="73">
        <v>0</v>
      </c>
      <c r="O96" s="46">
        <v>-96</v>
      </c>
      <c r="P96" s="46">
        <v>-45</v>
      </c>
      <c r="Q96" s="46">
        <v>0</v>
      </c>
      <c r="R96" s="46">
        <v>0</v>
      </c>
      <c r="S96" s="74">
        <v>0</v>
      </c>
      <c r="U96" s="73">
        <v>-143</v>
      </c>
      <c r="V96" s="74">
        <v>21.75</v>
      </c>
      <c r="W96">
        <v>17.32</v>
      </c>
      <c r="X96">
        <v>-96</v>
      </c>
      <c r="Y96">
        <v>-2</v>
      </c>
      <c r="Z96">
        <v>4.43</v>
      </c>
      <c r="AA96">
        <v>0</v>
      </c>
      <c r="AB96">
        <v>0</v>
      </c>
      <c r="AC96">
        <v>-45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3.85</v>
      </c>
      <c r="M97" s="74">
        <v>0</v>
      </c>
      <c r="N97" s="73">
        <v>0</v>
      </c>
      <c r="O97" s="46">
        <v>-114</v>
      </c>
      <c r="P97" s="46">
        <v>-10</v>
      </c>
      <c r="Q97" s="46">
        <v>0</v>
      </c>
      <c r="R97" s="46">
        <v>0</v>
      </c>
      <c r="S97" s="74">
        <v>0</v>
      </c>
      <c r="U97" s="73">
        <v>-126</v>
      </c>
      <c r="V97" s="74">
        <v>3.85</v>
      </c>
      <c r="W97">
        <v>0</v>
      </c>
      <c r="X97">
        <v>-114</v>
      </c>
      <c r="Y97">
        <v>-2</v>
      </c>
      <c r="Z97">
        <v>3.85</v>
      </c>
      <c r="AA97">
        <v>0</v>
      </c>
      <c r="AB97">
        <v>0</v>
      </c>
      <c r="AC97">
        <v>-10</v>
      </c>
    </row>
    <row r="98" spans="1:83">
      <c r="G98" t="s">
        <v>140</v>
      </c>
      <c r="H98" s="73">
        <v>0</v>
      </c>
      <c r="I98" s="46">
        <v>0</v>
      </c>
      <c r="J98" s="46">
        <v>24.06</v>
      </c>
      <c r="K98" s="46">
        <v>0</v>
      </c>
      <c r="L98" s="46">
        <v>2.7</v>
      </c>
      <c r="M98" s="74">
        <v>0</v>
      </c>
      <c r="N98" s="73">
        <v>-22</v>
      </c>
      <c r="O98" s="46">
        <v>-118</v>
      </c>
      <c r="P98" s="46">
        <v>0</v>
      </c>
      <c r="Q98" s="46">
        <v>0</v>
      </c>
      <c r="R98" s="46">
        <v>0</v>
      </c>
      <c r="S98" s="74">
        <v>0</v>
      </c>
      <c r="U98" s="73">
        <v>-142</v>
      </c>
      <c r="V98" s="74">
        <v>26.76</v>
      </c>
      <c r="W98">
        <v>-22</v>
      </c>
      <c r="X98">
        <v>-118</v>
      </c>
      <c r="Y98">
        <v>-2</v>
      </c>
      <c r="Z98">
        <v>2.7</v>
      </c>
      <c r="AA98">
        <v>0</v>
      </c>
      <c r="AB98">
        <v>0</v>
      </c>
      <c r="AC98">
        <v>24.06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0.86069000000000007</v>
      </c>
      <c r="I99" s="69">
        <f t="shared" ref="I99:BQ99" si="1">SUM(I3:I98)/4000</f>
        <v>1.2899999999999998E-2</v>
      </c>
      <c r="J99" s="69">
        <f t="shared" si="1"/>
        <v>0.29983499999999996</v>
      </c>
      <c r="K99" s="69">
        <f t="shared" si="1"/>
        <v>0.21854499999999999</v>
      </c>
      <c r="L99" s="69">
        <f t="shared" si="1"/>
        <v>0.13951249999999993</v>
      </c>
      <c r="M99" s="69">
        <f t="shared" si="1"/>
        <v>5.1274999999999992E-3</v>
      </c>
      <c r="N99" s="68">
        <f t="shared" si="1"/>
        <v>-0.52449999999999997</v>
      </c>
      <c r="O99" s="69">
        <f t="shared" si="1"/>
        <v>-1.2435</v>
      </c>
      <c r="P99" s="69">
        <f t="shared" si="1"/>
        <v>-0.60924999999999996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-2.4187500000000002</v>
      </c>
      <c r="V99" s="70">
        <f t="shared" si="1"/>
        <v>1.5365974999999996</v>
      </c>
      <c r="W99">
        <f t="shared" si="1"/>
        <v>0.33618999999999999</v>
      </c>
      <c r="X99">
        <f t="shared" si="1"/>
        <v>-1.2305999999999999</v>
      </c>
      <c r="Y99">
        <f t="shared" si="1"/>
        <v>-4.1500000000000002E-2</v>
      </c>
      <c r="Z99">
        <f t="shared" si="1"/>
        <v>0.13951249999999993</v>
      </c>
      <c r="AA99">
        <f t="shared" si="1"/>
        <v>0.21854499999999999</v>
      </c>
      <c r="AB99">
        <f t="shared" si="1"/>
        <v>5.1274999999999992E-3</v>
      </c>
      <c r="AC99">
        <f t="shared" si="1"/>
        <v>-0.30941499999999994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9.6300000000000008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9.6199999999999992</v>
      </c>
      <c r="W27">
        <v>0</v>
      </c>
      <c r="X27">
        <v>0</v>
      </c>
      <c r="Y27">
        <v>0</v>
      </c>
      <c r="Z27">
        <v>9.6300000000000008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19.25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19.25</v>
      </c>
      <c r="W28">
        <v>0</v>
      </c>
      <c r="X28">
        <v>0</v>
      </c>
      <c r="Y28">
        <v>0</v>
      </c>
      <c r="Z28">
        <v>19.25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28.88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28.88</v>
      </c>
      <c r="W29">
        <v>0</v>
      </c>
      <c r="X29">
        <v>0</v>
      </c>
      <c r="Y29">
        <v>0</v>
      </c>
      <c r="Z29">
        <v>28.88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8.5299999999999994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8.5299999999999994</v>
      </c>
      <c r="W30">
        <v>0</v>
      </c>
      <c r="X30">
        <v>0</v>
      </c>
      <c r="Y30">
        <v>0</v>
      </c>
      <c r="Z30">
        <v>8.5299999999999994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5.69</v>
      </c>
      <c r="L31" s="46">
        <v>4.93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10.62</v>
      </c>
      <c r="W31">
        <v>0</v>
      </c>
      <c r="X31">
        <v>0</v>
      </c>
      <c r="Y31">
        <v>4.93</v>
      </c>
      <c r="Z31">
        <v>5.69</v>
      </c>
      <c r="AA31">
        <v>0</v>
      </c>
    </row>
    <row r="32" spans="7:27">
      <c r="G32" t="s">
        <v>74</v>
      </c>
      <c r="H32" s="73">
        <v>34.99</v>
      </c>
      <c r="I32" s="46">
        <v>0</v>
      </c>
      <c r="J32" s="46">
        <v>0</v>
      </c>
      <c r="K32" s="46">
        <v>4.53</v>
      </c>
      <c r="L32" s="46">
        <v>3.06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42.58</v>
      </c>
      <c r="W32">
        <v>34.99</v>
      </c>
      <c r="X32">
        <v>0</v>
      </c>
      <c r="Y32">
        <v>3.06</v>
      </c>
      <c r="Z32">
        <v>4.53</v>
      </c>
      <c r="AA32">
        <v>0</v>
      </c>
    </row>
    <row r="33" spans="7:27">
      <c r="G33" t="s">
        <v>75</v>
      </c>
      <c r="H33" s="73">
        <v>2.16</v>
      </c>
      <c r="I33" s="46">
        <v>17.809999999999999</v>
      </c>
      <c r="J33" s="46">
        <v>0</v>
      </c>
      <c r="K33" s="46">
        <v>4.8600000000000003</v>
      </c>
      <c r="L33" s="46">
        <v>3.02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27.85</v>
      </c>
      <c r="W33">
        <v>2.16</v>
      </c>
      <c r="X33">
        <v>17.809999999999999</v>
      </c>
      <c r="Y33">
        <v>3.02</v>
      </c>
      <c r="Z33">
        <v>4.8600000000000003</v>
      </c>
      <c r="AA33">
        <v>0</v>
      </c>
    </row>
    <row r="34" spans="7:27">
      <c r="G34" t="s">
        <v>76</v>
      </c>
      <c r="H34" s="73">
        <v>4.43</v>
      </c>
      <c r="I34" s="46">
        <v>20.350000000000001</v>
      </c>
      <c r="J34" s="46">
        <v>0</v>
      </c>
      <c r="K34" s="46">
        <v>5.99</v>
      </c>
      <c r="L34" s="46">
        <v>3.35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34.119999999999997</v>
      </c>
      <c r="W34">
        <v>4.43</v>
      </c>
      <c r="X34">
        <v>20.350000000000001</v>
      </c>
      <c r="Y34">
        <v>3.35</v>
      </c>
      <c r="Z34">
        <v>5.99</v>
      </c>
      <c r="AA34">
        <v>0</v>
      </c>
    </row>
    <row r="35" spans="7:27">
      <c r="G35" t="s">
        <v>77</v>
      </c>
      <c r="H35" s="73">
        <v>2.93</v>
      </c>
      <c r="I35" s="46">
        <v>11.49</v>
      </c>
      <c r="J35" s="46">
        <v>0</v>
      </c>
      <c r="K35" s="46">
        <v>12.63</v>
      </c>
      <c r="L35" s="46">
        <v>6.08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33.130000000000003</v>
      </c>
      <c r="W35">
        <v>2.93</v>
      </c>
      <c r="X35">
        <v>11.49</v>
      </c>
      <c r="Y35">
        <v>6.08</v>
      </c>
      <c r="Z35">
        <v>12.63</v>
      </c>
      <c r="AA35">
        <v>0</v>
      </c>
    </row>
    <row r="36" spans="7:27">
      <c r="G36" t="s">
        <v>78</v>
      </c>
      <c r="H36" s="73">
        <v>28.69</v>
      </c>
      <c r="I36" s="46">
        <v>15.28</v>
      </c>
      <c r="J36" s="46">
        <v>0</v>
      </c>
      <c r="K36" s="46">
        <v>13.22</v>
      </c>
      <c r="L36" s="46">
        <v>5.37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62.56</v>
      </c>
      <c r="W36">
        <v>28.69</v>
      </c>
      <c r="X36">
        <v>15.28</v>
      </c>
      <c r="Y36">
        <v>5.37</v>
      </c>
      <c r="Z36">
        <v>13.22</v>
      </c>
      <c r="AA36">
        <v>0</v>
      </c>
    </row>
    <row r="37" spans="7:27">
      <c r="G37" t="s">
        <v>79</v>
      </c>
      <c r="H37" s="73">
        <v>0</v>
      </c>
      <c r="I37" s="46">
        <v>16.66</v>
      </c>
      <c r="J37" s="46">
        <v>0</v>
      </c>
      <c r="K37" s="46">
        <v>19.399999999999999</v>
      </c>
      <c r="L37" s="46">
        <v>6.82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42.88</v>
      </c>
      <c r="W37">
        <v>0</v>
      </c>
      <c r="X37">
        <v>16.66</v>
      </c>
      <c r="Y37">
        <v>6.82</v>
      </c>
      <c r="Z37">
        <v>19.399999999999999</v>
      </c>
      <c r="AA37">
        <v>0</v>
      </c>
    </row>
    <row r="38" spans="7:27">
      <c r="G38" t="s">
        <v>80</v>
      </c>
      <c r="H38" s="73">
        <v>0</v>
      </c>
      <c r="I38" s="46">
        <v>8.8699999999999992</v>
      </c>
      <c r="J38" s="46">
        <v>0</v>
      </c>
      <c r="K38" s="46">
        <v>22.48</v>
      </c>
      <c r="L38" s="46">
        <v>6.51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37.86</v>
      </c>
      <c r="W38">
        <v>0</v>
      </c>
      <c r="X38">
        <v>8.8699999999999992</v>
      </c>
      <c r="Y38">
        <v>6.51</v>
      </c>
      <c r="Z38">
        <v>22.48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34.74</v>
      </c>
      <c r="L39" s="46">
        <v>9.23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43.97</v>
      </c>
      <c r="W39">
        <v>0</v>
      </c>
      <c r="X39">
        <v>0</v>
      </c>
      <c r="Y39">
        <v>9.23</v>
      </c>
      <c r="Z39">
        <v>34.74</v>
      </c>
      <c r="AA39">
        <v>0</v>
      </c>
    </row>
    <row r="40" spans="7:27">
      <c r="G40" t="s">
        <v>82</v>
      </c>
      <c r="H40" s="73">
        <v>19.5</v>
      </c>
      <c r="I40" s="46">
        <v>6.18</v>
      </c>
      <c r="J40" s="46">
        <v>0</v>
      </c>
      <c r="K40" s="46">
        <v>40.409999999999997</v>
      </c>
      <c r="L40" s="46">
        <v>9.51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75.599999999999994</v>
      </c>
      <c r="W40">
        <v>19.5</v>
      </c>
      <c r="X40">
        <v>6.18</v>
      </c>
      <c r="Y40">
        <v>9.51</v>
      </c>
      <c r="Z40">
        <v>40.409999999999997</v>
      </c>
      <c r="AA40">
        <v>0</v>
      </c>
    </row>
    <row r="41" spans="7:27">
      <c r="G41" t="s">
        <v>83</v>
      </c>
      <c r="H41" s="73">
        <v>0</v>
      </c>
      <c r="I41" s="46">
        <v>9.76</v>
      </c>
      <c r="J41" s="46">
        <v>0</v>
      </c>
      <c r="K41" s="46">
        <v>69.92</v>
      </c>
      <c r="L41" s="46">
        <v>16.260000000000002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95.94</v>
      </c>
      <c r="W41">
        <v>0</v>
      </c>
      <c r="X41">
        <v>9.76</v>
      </c>
      <c r="Y41">
        <v>16.260000000000002</v>
      </c>
      <c r="Z41">
        <v>69.92</v>
      </c>
      <c r="AA41">
        <v>0</v>
      </c>
    </row>
    <row r="42" spans="7:27">
      <c r="G42" t="s">
        <v>84</v>
      </c>
      <c r="H42" s="73">
        <v>0</v>
      </c>
      <c r="I42" s="46">
        <v>10.59</v>
      </c>
      <c r="J42" s="46">
        <v>0</v>
      </c>
      <c r="K42" s="46">
        <v>86.62</v>
      </c>
      <c r="L42" s="46">
        <v>18.29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115.5</v>
      </c>
      <c r="W42">
        <v>0</v>
      </c>
      <c r="X42">
        <v>10.59</v>
      </c>
      <c r="Y42">
        <v>18.29</v>
      </c>
      <c r="Z42">
        <v>86.62</v>
      </c>
      <c r="AA42">
        <v>0</v>
      </c>
    </row>
    <row r="43" spans="7:27">
      <c r="G43" t="s">
        <v>85</v>
      </c>
      <c r="H43" s="73">
        <v>12.51</v>
      </c>
      <c r="I43" s="46">
        <v>4.8099999999999996</v>
      </c>
      <c r="J43" s="46">
        <v>0</v>
      </c>
      <c r="K43" s="46">
        <v>89.52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106.84</v>
      </c>
      <c r="W43">
        <v>12.51</v>
      </c>
      <c r="X43">
        <v>4.8099999999999996</v>
      </c>
      <c r="Y43">
        <v>0</v>
      </c>
      <c r="Z43">
        <v>89.52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44.28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44.28</v>
      </c>
      <c r="W44">
        <v>0</v>
      </c>
      <c r="X44">
        <v>0</v>
      </c>
      <c r="Y44">
        <v>0</v>
      </c>
      <c r="Z44">
        <v>44.28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38.5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38.5</v>
      </c>
      <c r="W45">
        <v>0</v>
      </c>
      <c r="X45">
        <v>0</v>
      </c>
      <c r="Y45">
        <v>0</v>
      </c>
      <c r="Z45">
        <v>38.5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37.54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37.54</v>
      </c>
      <c r="W46">
        <v>0</v>
      </c>
      <c r="X46">
        <v>0</v>
      </c>
      <c r="Y46">
        <v>0</v>
      </c>
      <c r="Z46">
        <v>37.54</v>
      </c>
      <c r="AA46">
        <v>0</v>
      </c>
    </row>
    <row r="47" spans="7:27">
      <c r="G47" t="s">
        <v>89</v>
      </c>
      <c r="H47" s="73">
        <v>33.69</v>
      </c>
      <c r="I47" s="46">
        <v>9.6300000000000008</v>
      </c>
      <c r="J47" s="46">
        <v>0</v>
      </c>
      <c r="K47" s="46">
        <v>37.53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80.849999999999994</v>
      </c>
      <c r="W47">
        <v>33.69</v>
      </c>
      <c r="X47">
        <v>9.6300000000000008</v>
      </c>
      <c r="Y47">
        <v>0</v>
      </c>
      <c r="Z47">
        <v>37.53</v>
      </c>
      <c r="AA47">
        <v>0</v>
      </c>
    </row>
    <row r="48" spans="7:27">
      <c r="G48" t="s">
        <v>90</v>
      </c>
      <c r="H48" s="73">
        <v>0</v>
      </c>
      <c r="I48" s="46">
        <v>9.6300000000000008</v>
      </c>
      <c r="J48" s="46">
        <v>0</v>
      </c>
      <c r="K48" s="46">
        <v>36.57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46.2</v>
      </c>
      <c r="W48">
        <v>0</v>
      </c>
      <c r="X48">
        <v>9.6300000000000008</v>
      </c>
      <c r="Y48">
        <v>0</v>
      </c>
      <c r="Z48">
        <v>36.57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35.61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35.61</v>
      </c>
      <c r="W49">
        <v>0</v>
      </c>
      <c r="X49">
        <v>0</v>
      </c>
      <c r="Y49">
        <v>0</v>
      </c>
      <c r="Z49">
        <v>35.61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34.65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34.65</v>
      </c>
      <c r="W50">
        <v>0</v>
      </c>
      <c r="X50">
        <v>0</v>
      </c>
      <c r="Y50">
        <v>0</v>
      </c>
      <c r="Z50">
        <v>34.65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34.65</v>
      </c>
      <c r="L51" s="46">
        <v>0</v>
      </c>
      <c r="M51" s="74">
        <v>0.1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34.75</v>
      </c>
      <c r="W51">
        <v>0</v>
      </c>
      <c r="X51">
        <v>0</v>
      </c>
      <c r="Y51">
        <v>0</v>
      </c>
      <c r="Z51">
        <v>34.65</v>
      </c>
      <c r="AA51">
        <v>0.1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33.69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33.69</v>
      </c>
      <c r="W52">
        <v>0</v>
      </c>
      <c r="X52">
        <v>0</v>
      </c>
      <c r="Y52">
        <v>0</v>
      </c>
      <c r="Z52">
        <v>33.69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32.729999999999997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32.72</v>
      </c>
      <c r="W53">
        <v>0</v>
      </c>
      <c r="X53">
        <v>0</v>
      </c>
      <c r="Y53">
        <v>0</v>
      </c>
      <c r="Z53">
        <v>32.729999999999997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31.77</v>
      </c>
      <c r="L54" s="46">
        <v>0</v>
      </c>
      <c r="M54" s="74">
        <v>0.19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31.96</v>
      </c>
      <c r="W54">
        <v>0</v>
      </c>
      <c r="X54">
        <v>0</v>
      </c>
      <c r="Y54">
        <v>0</v>
      </c>
      <c r="Z54">
        <v>31.77</v>
      </c>
      <c r="AA54">
        <v>0.19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28.87</v>
      </c>
      <c r="L55" s="46">
        <v>0</v>
      </c>
      <c r="M55" s="74">
        <v>1.83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30.7</v>
      </c>
      <c r="W55">
        <v>0</v>
      </c>
      <c r="X55">
        <v>0</v>
      </c>
      <c r="Y55">
        <v>0</v>
      </c>
      <c r="Z55">
        <v>28.87</v>
      </c>
      <c r="AA55">
        <v>1.83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26.95</v>
      </c>
      <c r="L56" s="46">
        <v>0</v>
      </c>
      <c r="M56" s="74">
        <v>2.5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29.45</v>
      </c>
      <c r="W56">
        <v>0</v>
      </c>
      <c r="X56">
        <v>0</v>
      </c>
      <c r="Y56">
        <v>0</v>
      </c>
      <c r="Z56">
        <v>26.95</v>
      </c>
      <c r="AA56">
        <v>2.5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23.1</v>
      </c>
      <c r="L57" s="46">
        <v>0</v>
      </c>
      <c r="M57" s="74">
        <v>1.54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24.64</v>
      </c>
      <c r="W57">
        <v>0</v>
      </c>
      <c r="X57">
        <v>0</v>
      </c>
      <c r="Y57">
        <v>0</v>
      </c>
      <c r="Z57">
        <v>23.1</v>
      </c>
      <c r="AA57">
        <v>1.54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21.17</v>
      </c>
      <c r="L58" s="46">
        <v>0</v>
      </c>
      <c r="M58" s="74">
        <v>0.28999999999999998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21.46</v>
      </c>
      <c r="W58">
        <v>0</v>
      </c>
      <c r="X58">
        <v>0</v>
      </c>
      <c r="Y58">
        <v>0</v>
      </c>
      <c r="Z58">
        <v>21.17</v>
      </c>
      <c r="AA58">
        <v>0.28999999999999998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20.21</v>
      </c>
      <c r="L59" s="46">
        <v>0</v>
      </c>
      <c r="M59" s="74">
        <v>0.48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20.69</v>
      </c>
      <c r="W59">
        <v>0</v>
      </c>
      <c r="X59">
        <v>0</v>
      </c>
      <c r="Y59">
        <v>0</v>
      </c>
      <c r="Z59">
        <v>20.21</v>
      </c>
      <c r="AA59">
        <v>0.48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20.21</v>
      </c>
      <c r="L60" s="46">
        <v>0</v>
      </c>
      <c r="M60" s="74">
        <v>0.87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21.08</v>
      </c>
      <c r="W60">
        <v>0</v>
      </c>
      <c r="X60">
        <v>0</v>
      </c>
      <c r="Y60">
        <v>0</v>
      </c>
      <c r="Z60">
        <v>20.21</v>
      </c>
      <c r="AA60">
        <v>0.87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19.25</v>
      </c>
      <c r="L61" s="46">
        <v>0</v>
      </c>
      <c r="M61" s="74">
        <v>2.02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21.27</v>
      </c>
      <c r="W61">
        <v>0</v>
      </c>
      <c r="X61">
        <v>0</v>
      </c>
      <c r="Y61">
        <v>0</v>
      </c>
      <c r="Z61">
        <v>19.25</v>
      </c>
      <c r="AA61">
        <v>2.02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19.25</v>
      </c>
      <c r="L62" s="46">
        <v>0</v>
      </c>
      <c r="M62" s="74">
        <v>0.87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20.12</v>
      </c>
      <c r="W62">
        <v>0</v>
      </c>
      <c r="X62">
        <v>0</v>
      </c>
      <c r="Y62">
        <v>0</v>
      </c>
      <c r="Z62">
        <v>19.25</v>
      </c>
      <c r="AA62">
        <v>0.87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19.25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19.25</v>
      </c>
      <c r="W63">
        <v>0</v>
      </c>
      <c r="X63">
        <v>0</v>
      </c>
      <c r="Y63">
        <v>0</v>
      </c>
      <c r="Z63">
        <v>19.25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19.25</v>
      </c>
      <c r="L64" s="46">
        <v>0</v>
      </c>
      <c r="M64" s="74">
        <v>2.31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21.56</v>
      </c>
      <c r="W64">
        <v>0</v>
      </c>
      <c r="X64">
        <v>0</v>
      </c>
      <c r="Y64">
        <v>0</v>
      </c>
      <c r="Z64">
        <v>19.25</v>
      </c>
      <c r="AA64">
        <v>2.31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18.29</v>
      </c>
      <c r="L65" s="46">
        <v>0</v>
      </c>
      <c r="M65" s="74">
        <v>4.04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22.33</v>
      </c>
      <c r="W65">
        <v>0</v>
      </c>
      <c r="X65">
        <v>0</v>
      </c>
      <c r="Y65">
        <v>0</v>
      </c>
      <c r="Z65">
        <v>18.29</v>
      </c>
      <c r="AA65">
        <v>4.04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16.37</v>
      </c>
      <c r="L66" s="46">
        <v>0</v>
      </c>
      <c r="M66" s="74">
        <v>4.8099999999999996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21.18</v>
      </c>
      <c r="W66">
        <v>0</v>
      </c>
      <c r="X66">
        <v>0</v>
      </c>
      <c r="Y66">
        <v>0</v>
      </c>
      <c r="Z66">
        <v>16.37</v>
      </c>
      <c r="AA66">
        <v>4.8099999999999996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15.4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15.4</v>
      </c>
      <c r="W67">
        <v>0</v>
      </c>
      <c r="X67">
        <v>0</v>
      </c>
      <c r="Y67">
        <v>0</v>
      </c>
      <c r="Z67">
        <v>15.4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11.55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11.55</v>
      </c>
      <c r="W68">
        <v>0</v>
      </c>
      <c r="X68">
        <v>0</v>
      </c>
      <c r="Y68">
        <v>0</v>
      </c>
      <c r="Z68">
        <v>11.55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61.6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61.6</v>
      </c>
      <c r="W69">
        <v>0</v>
      </c>
      <c r="X69">
        <v>0</v>
      </c>
      <c r="Y69">
        <v>0</v>
      </c>
      <c r="Z69">
        <v>61.6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59.68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59.68</v>
      </c>
      <c r="W70">
        <v>0</v>
      </c>
      <c r="X70">
        <v>0</v>
      </c>
      <c r="Y70">
        <v>0</v>
      </c>
      <c r="Z70">
        <v>59.68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11.15</v>
      </c>
      <c r="L71" s="46">
        <v>0</v>
      </c>
      <c r="M71" s="74">
        <v>0.47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11.62</v>
      </c>
      <c r="W71">
        <v>0</v>
      </c>
      <c r="X71">
        <v>0</v>
      </c>
      <c r="Y71">
        <v>0</v>
      </c>
      <c r="Z71">
        <v>11.15</v>
      </c>
      <c r="AA71">
        <v>0.47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4.26</v>
      </c>
      <c r="L72" s="46">
        <v>0</v>
      </c>
      <c r="M72" s="74">
        <v>0.39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4.6500000000000004</v>
      </c>
      <c r="W72">
        <v>0</v>
      </c>
      <c r="X72">
        <v>0</v>
      </c>
      <c r="Y72">
        <v>0</v>
      </c>
      <c r="Z72">
        <v>4.26</v>
      </c>
      <c r="AA72">
        <v>0.39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2.85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2.85</v>
      </c>
      <c r="W73">
        <v>0</v>
      </c>
      <c r="X73">
        <v>0</v>
      </c>
      <c r="Y73">
        <v>0</v>
      </c>
      <c r="Z73">
        <v>2.85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1.99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1.99</v>
      </c>
      <c r="W74">
        <v>0</v>
      </c>
      <c r="X74">
        <v>0</v>
      </c>
      <c r="Y74">
        <v>0</v>
      </c>
      <c r="Z74">
        <v>1.99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8.3800000000000008</v>
      </c>
      <c r="L75" s="46">
        <v>2.1800000000000002</v>
      </c>
      <c r="M75" s="74">
        <v>0.57999999999999996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11.14</v>
      </c>
      <c r="W75">
        <v>0</v>
      </c>
      <c r="X75">
        <v>0</v>
      </c>
      <c r="Y75">
        <v>2.1800000000000002</v>
      </c>
      <c r="Z75">
        <v>8.3800000000000008</v>
      </c>
      <c r="AA75">
        <v>0.57999999999999996</v>
      </c>
    </row>
    <row r="76" spans="7:27">
      <c r="G76" t="s">
        <v>118</v>
      </c>
      <c r="H76" s="73">
        <v>2.04</v>
      </c>
      <c r="I76" s="46">
        <v>0.8</v>
      </c>
      <c r="J76" s="46">
        <v>0</v>
      </c>
      <c r="K76" s="46">
        <v>1.48</v>
      </c>
      <c r="L76" s="46">
        <v>0.41</v>
      </c>
      <c r="M76" s="74">
        <v>0.1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4.83</v>
      </c>
      <c r="W76">
        <v>2.04</v>
      </c>
      <c r="X76">
        <v>0.8</v>
      </c>
      <c r="Y76">
        <v>0.41</v>
      </c>
      <c r="Z76">
        <v>1.48</v>
      </c>
      <c r="AA76">
        <v>0.1</v>
      </c>
    </row>
    <row r="77" spans="7:27">
      <c r="G77" t="s">
        <v>119</v>
      </c>
      <c r="H77" s="73">
        <v>2.08</v>
      </c>
      <c r="I77" s="46">
        <v>0.64</v>
      </c>
      <c r="J77" s="46">
        <v>0</v>
      </c>
      <c r="K77" s="46">
        <v>1.37</v>
      </c>
      <c r="L77" s="46">
        <v>0.41</v>
      </c>
      <c r="M77" s="74">
        <v>0.09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4.59</v>
      </c>
      <c r="W77">
        <v>2.08</v>
      </c>
      <c r="X77">
        <v>0.64</v>
      </c>
      <c r="Y77">
        <v>0.41</v>
      </c>
      <c r="Z77">
        <v>1.37</v>
      </c>
      <c r="AA77">
        <v>0.09</v>
      </c>
    </row>
    <row r="78" spans="7:27">
      <c r="G78" t="s">
        <v>120</v>
      </c>
      <c r="H78" s="73">
        <v>1.88</v>
      </c>
      <c r="I78" s="46">
        <v>0.9</v>
      </c>
      <c r="J78" s="46">
        <v>0</v>
      </c>
      <c r="K78" s="46">
        <v>1.32</v>
      </c>
      <c r="L78" s="46">
        <v>0.39</v>
      </c>
      <c r="M78" s="74">
        <v>0.04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4.53</v>
      </c>
      <c r="W78">
        <v>1.88</v>
      </c>
      <c r="X78">
        <v>0.9</v>
      </c>
      <c r="Y78">
        <v>0.39</v>
      </c>
      <c r="Z78">
        <v>1.32</v>
      </c>
      <c r="AA78">
        <v>0.04</v>
      </c>
    </row>
    <row r="79" spans="7:27">
      <c r="G79" t="s">
        <v>121</v>
      </c>
      <c r="H79" s="73">
        <v>0</v>
      </c>
      <c r="I79" s="46">
        <v>1.94</v>
      </c>
      <c r="J79" s="46">
        <v>0</v>
      </c>
      <c r="K79" s="46">
        <v>1.55</v>
      </c>
      <c r="L79" s="46">
        <v>0.49</v>
      </c>
      <c r="M79" s="74">
        <v>0.08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4.0599999999999996</v>
      </c>
      <c r="W79">
        <v>0</v>
      </c>
      <c r="X79">
        <v>1.94</v>
      </c>
      <c r="Y79">
        <v>0.49</v>
      </c>
      <c r="Z79">
        <v>1.55</v>
      </c>
      <c r="AA79">
        <v>0.08</v>
      </c>
    </row>
    <row r="80" spans="7:27">
      <c r="G80" t="s">
        <v>122</v>
      </c>
      <c r="H80" s="73">
        <v>1.46</v>
      </c>
      <c r="I80" s="46">
        <v>2.64</v>
      </c>
      <c r="J80" s="46">
        <v>0</v>
      </c>
      <c r="K80" s="46">
        <v>1.53</v>
      </c>
      <c r="L80" s="46">
        <v>0.51</v>
      </c>
      <c r="M80" s="74">
        <v>0.08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6.22</v>
      </c>
      <c r="W80">
        <v>1.46</v>
      </c>
      <c r="X80">
        <v>2.64</v>
      </c>
      <c r="Y80">
        <v>0.51</v>
      </c>
      <c r="Z80">
        <v>1.53</v>
      </c>
      <c r="AA80">
        <v>0.08</v>
      </c>
    </row>
    <row r="81" spans="7:27">
      <c r="G81" t="s">
        <v>123</v>
      </c>
      <c r="H81" s="73">
        <v>0</v>
      </c>
      <c r="I81" s="46">
        <v>3.44</v>
      </c>
      <c r="J81" s="46">
        <v>0</v>
      </c>
      <c r="K81" s="46">
        <v>3.09</v>
      </c>
      <c r="L81" s="46">
        <v>1.1000000000000001</v>
      </c>
      <c r="M81" s="74">
        <v>0.17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7.8</v>
      </c>
      <c r="W81">
        <v>0</v>
      </c>
      <c r="X81">
        <v>3.44</v>
      </c>
      <c r="Y81">
        <v>1.1000000000000001</v>
      </c>
      <c r="Z81">
        <v>3.09</v>
      </c>
      <c r="AA81">
        <v>0.17</v>
      </c>
    </row>
    <row r="82" spans="7:27">
      <c r="G82" t="s">
        <v>124</v>
      </c>
      <c r="H82" s="73">
        <v>0</v>
      </c>
      <c r="I82" s="46">
        <v>6.73</v>
      </c>
      <c r="J82" s="46">
        <v>0</v>
      </c>
      <c r="K82" s="46">
        <v>11.83</v>
      </c>
      <c r="L82" s="46">
        <v>4.3</v>
      </c>
      <c r="M82" s="74">
        <v>1.05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23.91</v>
      </c>
      <c r="W82">
        <v>0</v>
      </c>
      <c r="X82">
        <v>6.73</v>
      </c>
      <c r="Y82">
        <v>4.3</v>
      </c>
      <c r="Z82">
        <v>11.83</v>
      </c>
      <c r="AA82">
        <v>1.05</v>
      </c>
    </row>
    <row r="83" spans="7:27">
      <c r="G83" t="s">
        <v>125</v>
      </c>
      <c r="H83" s="73">
        <v>0</v>
      </c>
      <c r="I83" s="46">
        <v>9.6300000000000008</v>
      </c>
      <c r="J83" s="46">
        <v>0</v>
      </c>
      <c r="K83" s="46">
        <v>39.46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49.09</v>
      </c>
      <c r="W83">
        <v>0</v>
      </c>
      <c r="X83">
        <v>9.6300000000000008</v>
      </c>
      <c r="Y83">
        <v>0</v>
      </c>
      <c r="Z83">
        <v>39.46</v>
      </c>
      <c r="AA83">
        <v>0</v>
      </c>
    </row>
    <row r="84" spans="7:27">
      <c r="G84" t="s">
        <v>126</v>
      </c>
      <c r="H84" s="73">
        <v>0</v>
      </c>
      <c r="I84" s="46">
        <v>9.6300000000000008</v>
      </c>
      <c r="J84" s="46">
        <v>0</v>
      </c>
      <c r="K84" s="46">
        <v>37.53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47.16</v>
      </c>
      <c r="W84">
        <v>0</v>
      </c>
      <c r="X84">
        <v>9.6300000000000008</v>
      </c>
      <c r="Y84">
        <v>0</v>
      </c>
      <c r="Z84">
        <v>37.53</v>
      </c>
      <c r="AA84">
        <v>0</v>
      </c>
    </row>
    <row r="85" spans="7:27">
      <c r="G85" t="s">
        <v>127</v>
      </c>
      <c r="H85" s="73">
        <v>0</v>
      </c>
      <c r="I85" s="46">
        <v>9.6300000000000008</v>
      </c>
      <c r="J85" s="46">
        <v>0</v>
      </c>
      <c r="K85" s="46">
        <v>35.61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45.24</v>
      </c>
      <c r="W85">
        <v>0</v>
      </c>
      <c r="X85">
        <v>9.6300000000000008</v>
      </c>
      <c r="Y85">
        <v>0</v>
      </c>
      <c r="Z85">
        <v>35.61</v>
      </c>
      <c r="AA85">
        <v>0</v>
      </c>
    </row>
    <row r="86" spans="7:27">
      <c r="G86" t="s">
        <v>128</v>
      </c>
      <c r="H86" s="73">
        <v>0</v>
      </c>
      <c r="I86" s="46">
        <v>9.6300000000000008</v>
      </c>
      <c r="J86" s="46">
        <v>0</v>
      </c>
      <c r="K86" s="46">
        <v>32.72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42.35</v>
      </c>
      <c r="W86">
        <v>0</v>
      </c>
      <c r="X86">
        <v>9.6300000000000008</v>
      </c>
      <c r="Y86">
        <v>0</v>
      </c>
      <c r="Z86">
        <v>32.72</v>
      </c>
      <c r="AA86">
        <v>0</v>
      </c>
    </row>
    <row r="87" spans="7:27">
      <c r="G87" t="s">
        <v>129</v>
      </c>
      <c r="H87" s="73">
        <v>0</v>
      </c>
      <c r="I87" s="46">
        <v>9.6300000000000008</v>
      </c>
      <c r="J87" s="46">
        <v>0</v>
      </c>
      <c r="K87" s="46">
        <v>30.8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40.42</v>
      </c>
      <c r="W87">
        <v>0</v>
      </c>
      <c r="X87">
        <v>9.6300000000000008</v>
      </c>
      <c r="Y87">
        <v>0</v>
      </c>
      <c r="Z87">
        <v>30.8</v>
      </c>
      <c r="AA87">
        <v>0</v>
      </c>
    </row>
    <row r="88" spans="7:27">
      <c r="G88" t="s">
        <v>130</v>
      </c>
      <c r="H88" s="73">
        <v>0</v>
      </c>
      <c r="I88" s="46">
        <v>9.6300000000000008</v>
      </c>
      <c r="J88" s="46">
        <v>0</v>
      </c>
      <c r="K88" s="46">
        <v>28.87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38.5</v>
      </c>
      <c r="W88">
        <v>0</v>
      </c>
      <c r="X88">
        <v>9.6300000000000008</v>
      </c>
      <c r="Y88">
        <v>0</v>
      </c>
      <c r="Z88">
        <v>28.87</v>
      </c>
      <c r="AA88">
        <v>0</v>
      </c>
    </row>
    <row r="89" spans="7:27">
      <c r="G89" t="s">
        <v>131</v>
      </c>
      <c r="H89" s="73">
        <v>0</v>
      </c>
      <c r="I89" s="46">
        <v>9.6300000000000008</v>
      </c>
      <c r="J89" s="46">
        <v>0</v>
      </c>
      <c r="K89" s="46">
        <v>27.91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37.54</v>
      </c>
      <c r="W89">
        <v>0</v>
      </c>
      <c r="X89">
        <v>9.6300000000000008</v>
      </c>
      <c r="Y89">
        <v>0</v>
      </c>
      <c r="Z89">
        <v>27.91</v>
      </c>
      <c r="AA89">
        <v>0</v>
      </c>
    </row>
    <row r="90" spans="7:27">
      <c r="G90" t="s">
        <v>132</v>
      </c>
      <c r="H90" s="73">
        <v>0</v>
      </c>
      <c r="I90" s="46">
        <v>9.6300000000000008</v>
      </c>
      <c r="J90" s="46">
        <v>0</v>
      </c>
      <c r="K90" s="46">
        <v>25.02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34.65</v>
      </c>
      <c r="W90">
        <v>0</v>
      </c>
      <c r="X90">
        <v>9.6300000000000008</v>
      </c>
      <c r="Y90">
        <v>0</v>
      </c>
      <c r="Z90">
        <v>25.02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22.14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22.14</v>
      </c>
      <c r="W91">
        <v>0</v>
      </c>
      <c r="X91">
        <v>0</v>
      </c>
      <c r="Y91">
        <v>0</v>
      </c>
      <c r="Z91">
        <v>22.14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19.25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19.25</v>
      </c>
      <c r="W92">
        <v>0</v>
      </c>
      <c r="X92">
        <v>0</v>
      </c>
      <c r="Y92">
        <v>0</v>
      </c>
      <c r="Z92">
        <v>19.25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17.329999999999998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17.32</v>
      </c>
      <c r="W93">
        <v>0</v>
      </c>
      <c r="X93">
        <v>0</v>
      </c>
      <c r="Y93">
        <v>0</v>
      </c>
      <c r="Z93">
        <v>17.329999999999998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13.48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13.48</v>
      </c>
      <c r="W94">
        <v>0</v>
      </c>
      <c r="X94">
        <v>0</v>
      </c>
      <c r="Y94">
        <v>0</v>
      </c>
      <c r="Z94">
        <v>13.48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3.6590000000000004E-2</v>
      </c>
      <c r="I99" s="69">
        <f t="shared" ref="I99:BQ99" si="1">SUM(I3:I98)/4000</f>
        <v>5.8797499999999989E-2</v>
      </c>
      <c r="J99" s="69">
        <f t="shared" si="1"/>
        <v>0</v>
      </c>
      <c r="K99" s="69">
        <f t="shared" si="1"/>
        <v>0.41378499999999985</v>
      </c>
      <c r="L99" s="69">
        <f t="shared" si="1"/>
        <v>2.5554999999999991E-2</v>
      </c>
      <c r="M99" s="69">
        <f t="shared" si="1"/>
        <v>6.2249999999999988E-3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0.5409425000000001</v>
      </c>
      <c r="W99">
        <f t="shared" si="1"/>
        <v>3.6590000000000004E-2</v>
      </c>
      <c r="X99">
        <f t="shared" si="1"/>
        <v>5.8797499999999989E-2</v>
      </c>
      <c r="Y99">
        <f t="shared" si="1"/>
        <v>2.5554999999999991E-2</v>
      </c>
      <c r="Z99">
        <f t="shared" si="1"/>
        <v>0.41378499999999985</v>
      </c>
      <c r="AA99">
        <f t="shared" si="1"/>
        <v>6.2249999999999988E-3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45329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10.43</v>
      </c>
      <c r="E3">
        <f>GT_NG!P3</f>
        <v>15.250834473324216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9.3361099541857548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879.47954420670862</v>
      </c>
      <c r="P3" s="36">
        <v>117.65</v>
      </c>
      <c r="Q3" s="36">
        <v>38.130000000000003</v>
      </c>
      <c r="R3" s="38">
        <v>0</v>
      </c>
      <c r="S3" s="38">
        <v>0</v>
      </c>
      <c r="T3" s="37">
        <f>SUMPRODUCT(LTA!J3:AN3,LTA!J$101:AN$101,LTA!J$103:AN$103)</f>
        <v>27.77</v>
      </c>
      <c r="U3" s="37">
        <f>SUMPRODUCT(LTA!J3:AN3,LTA!J$102:AN$102,LTA!J$103:AN$103)</f>
        <v>64.17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-203.17</v>
      </c>
      <c r="AC3">
        <f>SUMIF(B3:AB3,"&gt;0")*$AC$2-SUMIF(B3:AB3,"&lt;0")*($AC$2/(1-$AC$2))+SUMIF(AI3:AR3,"&gt;0")*$AC$2-SUMIF(AI3:AR3,"&lt;0")*($AC$2/(1-$AC$2))</f>
        <v>11.571607196742042</v>
      </c>
      <c r="AD3">
        <f>SUM(B3:AB3,AI3:AT3)-AC3</f>
        <v>937.85488143747693</v>
      </c>
      <c r="AE3">
        <f>'IDT-1'!B3</f>
        <v>0</v>
      </c>
      <c r="AF3" s="24"/>
      <c r="AG3">
        <f>SUM(AD3:AF3)</f>
        <v>937.85488143747693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10.43</v>
      </c>
      <c r="E4">
        <f>GT_NG!P4</f>
        <v>15.250834473324216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9.3361099541857548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837.72495114014305</v>
      </c>
      <c r="P4" s="36">
        <v>117.65</v>
      </c>
      <c r="Q4" s="36">
        <v>38.130000000000003</v>
      </c>
      <c r="R4" s="38">
        <v>0</v>
      </c>
      <c r="S4" s="38">
        <v>0</v>
      </c>
      <c r="T4" s="37">
        <f>SUMPRODUCT(LTA!J4:AN4,LTA!J$101:AN$101,LTA!J$103:AN$103)</f>
        <v>27.34</v>
      </c>
      <c r="U4" s="37">
        <f>SUMPRODUCT(LTA!J4:AN4,LTA!J$102:AN$102,LTA!J$103:AN$103)</f>
        <v>61.71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-203.17</v>
      </c>
      <c r="AC4">
        <f t="shared" ref="AC4:AC67" si="0">SUMIF(B4:AB4,"&gt;0")*$AC$2-SUMIF(B4:AB4,"&lt;0")*($AC$2/(1-$AC$2))+SUMIF(AI4:AR4,"&gt;0")*$AC$2-SUMIF(AI4:AR4,"&lt;0")*($AC$2/(1-$AC$2))</f>
        <v>11.230477245882444</v>
      </c>
      <c r="AD4">
        <f t="shared" ref="AD4:AD67" si="1">SUM(B4:AB4,AI4:AT4)-AC4</f>
        <v>889.55141832177071</v>
      </c>
      <c r="AE4">
        <f>'IDT-1'!B4</f>
        <v>0</v>
      </c>
      <c r="AF4" s="24"/>
      <c r="AG4">
        <f t="shared" ref="AG4:AG67" si="2">SUM(AD4:AF4)</f>
        <v>889.55141832177071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-14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10.43</v>
      </c>
      <c r="E5">
        <f>GT_NG!P5</f>
        <v>15.250834473324216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9.3361099541857548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803.85999270714296</v>
      </c>
      <c r="P5" s="36">
        <v>117.65</v>
      </c>
      <c r="Q5" s="36">
        <v>38.130000000000003</v>
      </c>
      <c r="R5" s="38">
        <v>0</v>
      </c>
      <c r="S5" s="38">
        <v>0</v>
      </c>
      <c r="T5" s="37">
        <f>SUMPRODUCT(LTA!J5:AN5,LTA!J$101:AN$101,LTA!J$103:AN$103)</f>
        <v>27.29</v>
      </c>
      <c r="U5" s="37">
        <f>SUMPRODUCT(LTA!J5:AN5,LTA!J$102:AN$102,LTA!J$103:AN$103)</f>
        <v>59.29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-20</v>
      </c>
      <c r="AA5" s="75">
        <f>STOA!H5</f>
        <v>0.38</v>
      </c>
      <c r="AB5" s="75">
        <f>-STOA!N5</f>
        <v>-203.17</v>
      </c>
      <c r="AC5">
        <f t="shared" si="0"/>
        <v>11.086215591818135</v>
      </c>
      <c r="AD5">
        <f t="shared" si="1"/>
        <v>834.36072154283488</v>
      </c>
      <c r="AE5">
        <f>'IDT-1'!B5</f>
        <v>0</v>
      </c>
      <c r="AF5" s="24"/>
      <c r="AG5">
        <f t="shared" si="2"/>
        <v>834.36072154283488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-13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10.43</v>
      </c>
      <c r="E6">
        <f>GT_NG!P6</f>
        <v>15.250834473324216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24.900000000000002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768.24794523554908</v>
      </c>
      <c r="P6" s="36">
        <v>117.65</v>
      </c>
      <c r="Q6" s="36">
        <v>38.130000000000003</v>
      </c>
      <c r="R6" s="38">
        <v>0</v>
      </c>
      <c r="S6" s="38">
        <v>0</v>
      </c>
      <c r="T6" s="37">
        <f>SUMPRODUCT(LTA!J6:AN6,LTA!J$101:AN$101,LTA!J$103:AN$103)</f>
        <v>27.7</v>
      </c>
      <c r="U6" s="37">
        <f>SUMPRODUCT(LTA!J6:AN6,LTA!J$102:AN$102,LTA!J$103:AN$103)</f>
        <v>57.550000000000004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-57</v>
      </c>
      <c r="AA6" s="75">
        <f>STOA!H6</f>
        <v>0.38</v>
      </c>
      <c r="AB6" s="75">
        <f>-STOA!N6</f>
        <v>-203.17</v>
      </c>
      <c r="AC6">
        <f t="shared" si="0"/>
        <v>11.190838854838924</v>
      </c>
      <c r="AD6">
        <f t="shared" si="1"/>
        <v>798.50794085403436</v>
      </c>
      <c r="AE6">
        <f>'IDT-1'!B6</f>
        <v>0</v>
      </c>
      <c r="AF6" s="24"/>
      <c r="AG6">
        <f t="shared" si="2"/>
        <v>798.50794085403436</v>
      </c>
      <c r="AI6" s="34">
        <f>PXIL!H6</f>
        <v>0</v>
      </c>
      <c r="AJ6" s="34">
        <f>PXIL!N6</f>
        <v>0</v>
      </c>
      <c r="AK6" s="34">
        <f>RTM_IEX!H6</f>
        <v>9.6300000000000008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10.43</v>
      </c>
      <c r="E7">
        <f>GT_NG!P7</f>
        <v>15.250834473324216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37.35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739.38267499865572</v>
      </c>
      <c r="P7" s="36">
        <v>117.65</v>
      </c>
      <c r="Q7" s="36">
        <v>38.130000000000003</v>
      </c>
      <c r="R7" s="38">
        <v>0</v>
      </c>
      <c r="S7" s="38">
        <v>0</v>
      </c>
      <c r="T7" s="37">
        <f>SUMPRODUCT(LTA!J7:AN7,LTA!J$101:AN$101,LTA!J$103:AN$103)</f>
        <v>27.34</v>
      </c>
      <c r="U7" s="37">
        <f>SUMPRODUCT(LTA!J7:AN7,LTA!J$102:AN$102,LTA!J$103:AN$103)</f>
        <v>56.61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-88</v>
      </c>
      <c r="AA7" s="75">
        <f>STOA!H7</f>
        <v>0.38</v>
      </c>
      <c r="AB7" s="75">
        <f>-STOA!N7</f>
        <v>-203.17</v>
      </c>
      <c r="AC7">
        <f t="shared" si="0"/>
        <v>11.231808474320582</v>
      </c>
      <c r="AD7">
        <f t="shared" si="1"/>
        <v>741.08170099765948</v>
      </c>
      <c r="AE7">
        <f>'IDT-1'!B7</f>
        <v>0</v>
      </c>
      <c r="AF7" s="24"/>
      <c r="AG7">
        <f t="shared" si="2"/>
        <v>741.08170099765948</v>
      </c>
      <c r="AI7" s="34">
        <f>PXIL!H7</f>
        <v>0</v>
      </c>
      <c r="AJ7" s="34">
        <f>PXIL!N7</f>
        <v>0</v>
      </c>
      <c r="AK7" s="34">
        <f>RTM_IEX!H7</f>
        <v>0.96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10.43</v>
      </c>
      <c r="E8">
        <f>GT_NG!P8</f>
        <v>15.250834473324216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46.69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716.28271721555313</v>
      </c>
      <c r="P8" s="36">
        <v>117.65</v>
      </c>
      <c r="Q8" s="36">
        <v>38.130000000000003</v>
      </c>
      <c r="R8" s="38">
        <v>0</v>
      </c>
      <c r="S8" s="38">
        <v>0</v>
      </c>
      <c r="T8" s="37">
        <f>SUMPRODUCT(LTA!J8:AN8,LTA!J$101:AN$101,LTA!J$103:AN$103)</f>
        <v>27.77</v>
      </c>
      <c r="U8" s="37">
        <f>SUMPRODUCT(LTA!J8:AN8,LTA!J$102:AN$102,LTA!J$103:AN$103)</f>
        <v>62.82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-104</v>
      </c>
      <c r="AA8" s="75">
        <f>STOA!H8</f>
        <v>0.38</v>
      </c>
      <c r="AB8" s="75">
        <f>-STOA!N8</f>
        <v>-203.17</v>
      </c>
      <c r="AC8">
        <f t="shared" si="0"/>
        <v>11.356091352540743</v>
      </c>
      <c r="AD8">
        <f t="shared" si="1"/>
        <v>723.61746033633653</v>
      </c>
      <c r="AE8">
        <f>'IDT-1'!B8</f>
        <v>0</v>
      </c>
      <c r="AF8" s="24"/>
      <c r="AG8">
        <f t="shared" si="2"/>
        <v>723.61746033633653</v>
      </c>
      <c r="AI8" s="34">
        <f>PXIL!H8</f>
        <v>0</v>
      </c>
      <c r="AJ8" s="34">
        <f>PXIL!N8</f>
        <v>0</v>
      </c>
      <c r="AK8" s="34">
        <f>RTM_IEX!H8</f>
        <v>6.74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10.43</v>
      </c>
      <c r="E9">
        <f>GT_NG!P9</f>
        <v>15.746751863684771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698.00012725471174</v>
      </c>
      <c r="P9" s="36">
        <v>117.65</v>
      </c>
      <c r="Q9" s="36">
        <v>38.130000000000003</v>
      </c>
      <c r="R9" s="38">
        <v>0</v>
      </c>
      <c r="S9" s="38">
        <v>0</v>
      </c>
      <c r="T9" s="37">
        <f>SUMPRODUCT(LTA!J9:AN9,LTA!J$101:AN$101,LTA!J$103:AN$103)</f>
        <v>27.1</v>
      </c>
      <c r="U9" s="37">
        <f>SUMPRODUCT(LTA!J9:AN9,LTA!J$102:AN$102,LTA!J$103:AN$103)</f>
        <v>62.39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-122</v>
      </c>
      <c r="AA9" s="75">
        <f>STOA!H9</f>
        <v>0.38</v>
      </c>
      <c r="AB9" s="75">
        <f>-STOA!N9</f>
        <v>-203.17</v>
      </c>
      <c r="AC9">
        <f t="shared" si="0"/>
        <v>11.806767597290664</v>
      </c>
      <c r="AD9">
        <f t="shared" si="1"/>
        <v>740.66623715133846</v>
      </c>
      <c r="AE9">
        <f>'IDT-1'!B9</f>
        <v>0</v>
      </c>
      <c r="AF9" s="24"/>
      <c r="AG9">
        <f t="shared" si="2"/>
        <v>740.66623715133846</v>
      </c>
      <c r="AI9" s="34">
        <f>PXIL!H9</f>
        <v>0</v>
      </c>
      <c r="AJ9" s="34">
        <f>PXIL!N9</f>
        <v>0</v>
      </c>
      <c r="AK9" s="34">
        <f>RTM_IEX!H9</f>
        <v>24.06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10.43</v>
      </c>
      <c r="E10">
        <f>GT_NG!P10</f>
        <v>15.746751863684771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691.37340036561375</v>
      </c>
      <c r="P10" s="36">
        <v>117.65</v>
      </c>
      <c r="Q10" s="36">
        <v>38.130000000000003</v>
      </c>
      <c r="R10" s="38">
        <v>0</v>
      </c>
      <c r="S10" s="38">
        <v>0</v>
      </c>
      <c r="T10" s="37">
        <f>SUMPRODUCT(LTA!J10:AN10,LTA!J$101:AN$101,LTA!J$103:AN$103)</f>
        <v>26.53</v>
      </c>
      <c r="U10" s="37">
        <f>SUMPRODUCT(LTA!J10:AN10,LTA!J$102:AN$102,LTA!J$103:AN$103)</f>
        <v>61.95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-130</v>
      </c>
      <c r="AA10" s="75">
        <f>STOA!H10</f>
        <v>0.38</v>
      </c>
      <c r="AB10" s="75">
        <f>-STOA!N10</f>
        <v>-203.17</v>
      </c>
      <c r="AC10">
        <f t="shared" si="0"/>
        <v>11.834664353221353</v>
      </c>
      <c r="AD10">
        <f t="shared" si="1"/>
        <v>727.8916135063098</v>
      </c>
      <c r="AE10">
        <f>'IDT-1'!B10</f>
        <v>0</v>
      </c>
      <c r="AF10" s="24"/>
      <c r="AG10">
        <f t="shared" si="2"/>
        <v>727.8916135063098</v>
      </c>
      <c r="AI10" s="34">
        <f>PXIL!H10</f>
        <v>0</v>
      </c>
      <c r="AJ10" s="34">
        <f>PXIL!N10</f>
        <v>0</v>
      </c>
      <c r="AK10" s="34">
        <f>RTM_IEX!H10</f>
        <v>26.95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10.43</v>
      </c>
      <c r="E11">
        <f>GT_NG!P11</f>
        <v>15.746751863684771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685.07481095884384</v>
      </c>
      <c r="P11" s="36">
        <v>117.65</v>
      </c>
      <c r="Q11" s="36">
        <v>38.130000000000003</v>
      </c>
      <c r="R11" s="38">
        <v>0</v>
      </c>
      <c r="S11" s="38">
        <v>0</v>
      </c>
      <c r="T11" s="37">
        <f>SUMPRODUCT(LTA!J11:AN11,LTA!J$101:AN$101,LTA!J$103:AN$103)</f>
        <v>25.87</v>
      </c>
      <c r="U11" s="37">
        <f>SUMPRODUCT(LTA!J11:AN11,LTA!J$102:AN$102,LTA!J$103:AN$103)</f>
        <v>57.54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-143</v>
      </c>
      <c r="AA11" s="75">
        <f>STOA!H11</f>
        <v>0.38</v>
      </c>
      <c r="AB11" s="75">
        <f>-STOA!N11</f>
        <v>-203.17</v>
      </c>
      <c r="AC11">
        <f t="shared" si="0"/>
        <v>12.067609252628042</v>
      </c>
      <c r="AD11">
        <f t="shared" si="1"/>
        <v>729.28007920013329</v>
      </c>
      <c r="AE11">
        <f>'IDT-1'!B11</f>
        <v>0</v>
      </c>
      <c r="AF11" s="24"/>
      <c r="AG11">
        <f t="shared" si="2"/>
        <v>729.28007920013329</v>
      </c>
      <c r="AI11" s="34">
        <f>PXIL!H11</f>
        <v>0</v>
      </c>
      <c r="AJ11" s="34">
        <f>PXIL!N11</f>
        <v>0</v>
      </c>
      <c r="AK11" s="34">
        <f>RTM_IEX!H11</f>
        <v>52.94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10.43</v>
      </c>
      <c r="E12">
        <f>GT_NG!P12</f>
        <v>15.746751863684771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682.31838728884384</v>
      </c>
      <c r="P12" s="36">
        <v>117.65</v>
      </c>
      <c r="Q12" s="36">
        <v>38.130000000000003</v>
      </c>
      <c r="R12" s="38">
        <v>0</v>
      </c>
      <c r="S12" s="38">
        <v>0</v>
      </c>
      <c r="T12" s="37">
        <f>SUMPRODUCT(LTA!J12:AN12,LTA!J$101:AN$101,LTA!J$103:AN$103)</f>
        <v>25.17</v>
      </c>
      <c r="U12" s="37">
        <f>SUMPRODUCT(LTA!J12:AN12,LTA!J$102:AN$102,LTA!J$103:AN$103)</f>
        <v>57.34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-154</v>
      </c>
      <c r="AA12" s="75">
        <f>STOA!H12</f>
        <v>0.38</v>
      </c>
      <c r="AB12" s="75">
        <f>-STOA!N12</f>
        <v>-203.17</v>
      </c>
      <c r="AC12">
        <f t="shared" si="0"/>
        <v>12.130078028773822</v>
      </c>
      <c r="AD12">
        <f t="shared" si="1"/>
        <v>714.56118675398739</v>
      </c>
      <c r="AE12">
        <f>'IDT-1'!B12</f>
        <v>0</v>
      </c>
      <c r="AF12" s="24"/>
      <c r="AG12">
        <f t="shared" si="2"/>
        <v>714.56118675398739</v>
      </c>
      <c r="AI12" s="34">
        <f>PXIL!H12</f>
        <v>0</v>
      </c>
      <c r="AJ12" s="34">
        <f>PXIL!N12</f>
        <v>0</v>
      </c>
      <c r="AK12" s="34">
        <f>RTM_IEX!H12</f>
        <v>52.94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10.43</v>
      </c>
      <c r="E13">
        <f>GT_NG!P13</f>
        <v>15.746751863684771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682.2642371566152</v>
      </c>
      <c r="P13" s="36">
        <v>117.65</v>
      </c>
      <c r="Q13" s="36">
        <v>38.130000000000003</v>
      </c>
      <c r="R13" s="38">
        <v>0</v>
      </c>
      <c r="S13" s="38">
        <v>0</v>
      </c>
      <c r="T13" s="37">
        <f>SUMPRODUCT(LTA!J13:AN13,LTA!J$101:AN$101,LTA!J$103:AN$103)</f>
        <v>34.82</v>
      </c>
      <c r="U13" s="37">
        <f>SUMPRODUCT(LTA!J13:AN13,LTA!J$102:AN$102,LTA!J$103:AN$103)</f>
        <v>66.830000000000013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-151</v>
      </c>
      <c r="AA13" s="75">
        <f>STOA!H13</f>
        <v>0.38</v>
      </c>
      <c r="AB13" s="75">
        <f>-STOA!N13</f>
        <v>-203.17</v>
      </c>
      <c r="AC13">
        <f t="shared" si="0"/>
        <v>12.151753694488436</v>
      </c>
      <c r="AD13">
        <f t="shared" si="1"/>
        <v>723.14536095604421</v>
      </c>
      <c r="AE13">
        <f>'IDT-1'!B13</f>
        <v>0</v>
      </c>
      <c r="AF13" s="24"/>
      <c r="AG13">
        <f t="shared" si="2"/>
        <v>723.14536095604421</v>
      </c>
      <c r="AI13" s="34">
        <f>PXIL!H13</f>
        <v>0</v>
      </c>
      <c r="AJ13" s="34">
        <f>PXIL!N13</f>
        <v>0</v>
      </c>
      <c r="AK13" s="34">
        <f>RTM_IEX!H13</f>
        <v>39.46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8.9697999999999993</v>
      </c>
      <c r="E14">
        <f>GT_NG!P14</f>
        <v>15.746751863684771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682.2642371566152</v>
      </c>
      <c r="P14" s="36">
        <v>117.65</v>
      </c>
      <c r="Q14" s="36">
        <v>38.130000000000003</v>
      </c>
      <c r="R14" s="38">
        <v>0</v>
      </c>
      <c r="S14" s="38">
        <v>0</v>
      </c>
      <c r="T14" s="37">
        <f>SUMPRODUCT(LTA!J14:AN14,LTA!J$101:AN$101,LTA!J$103:AN$103)</f>
        <v>34.75</v>
      </c>
      <c r="U14" s="37">
        <f>SUMPRODUCT(LTA!J14:AN14,LTA!J$102:AN$102,LTA!J$103:AN$103)</f>
        <v>67.97999999999999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-154</v>
      </c>
      <c r="AA14" s="75">
        <f>STOA!H14</f>
        <v>0.38</v>
      </c>
      <c r="AB14" s="75">
        <f>-STOA!N14</f>
        <v>-203.17</v>
      </c>
      <c r="AC14">
        <f t="shared" si="0"/>
        <v>12.173973487663101</v>
      </c>
      <c r="AD14">
        <f t="shared" si="1"/>
        <v>719.74294116286944</v>
      </c>
      <c r="AE14">
        <f>'IDT-1'!B14</f>
        <v>0</v>
      </c>
      <c r="AF14" s="24"/>
      <c r="AG14">
        <f t="shared" si="2"/>
        <v>719.74294116286944</v>
      </c>
      <c r="AI14" s="34">
        <f>PXIL!H14</f>
        <v>0</v>
      </c>
      <c r="AJ14" s="34">
        <f>PXIL!N14</f>
        <v>0</v>
      </c>
      <c r="AK14" s="34">
        <f>RTM_IEX!H14</f>
        <v>39.46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8.9697999999999993</v>
      </c>
      <c r="E15">
        <f>GT_NG!P15</f>
        <v>15.746751863684771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682.32070429418741</v>
      </c>
      <c r="P15" s="36">
        <v>117.65</v>
      </c>
      <c r="Q15" s="36">
        <v>37.49</v>
      </c>
      <c r="R15" s="38">
        <v>0</v>
      </c>
      <c r="S15" s="38">
        <v>0</v>
      </c>
      <c r="T15" s="37">
        <f>SUMPRODUCT(LTA!J15:AN15,LTA!J$101:AN$101,LTA!J$103:AN$103)</f>
        <v>39.5</v>
      </c>
      <c r="U15" s="37">
        <f>SUMPRODUCT(LTA!J15:AN15,LTA!J$102:AN$102,LTA!J$103:AN$103)</f>
        <v>70.150000000000006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-170</v>
      </c>
      <c r="AA15" s="75">
        <f>STOA!H15</f>
        <v>0.38</v>
      </c>
      <c r="AB15" s="75">
        <f>-STOA!N15</f>
        <v>-203.17</v>
      </c>
      <c r="AC15">
        <f t="shared" si="0"/>
        <v>12.273866335216935</v>
      </c>
      <c r="AD15">
        <f t="shared" si="1"/>
        <v>699.39951545288795</v>
      </c>
      <c r="AE15">
        <f>'IDT-1'!B15</f>
        <v>0</v>
      </c>
      <c r="AF15" s="24"/>
      <c r="AG15">
        <f t="shared" si="2"/>
        <v>699.39951545288795</v>
      </c>
      <c r="AI15" s="34">
        <f>PXIL!H15</f>
        <v>0</v>
      </c>
      <c r="AJ15" s="34">
        <f>PXIL!N15</f>
        <v>0</v>
      </c>
      <c r="AK15" s="34">
        <f>RTM_IEX!H15</f>
        <v>28.88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8.9697999999999993</v>
      </c>
      <c r="E16">
        <f>GT_NG!P16</f>
        <v>15.746751863684771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682.30093454168855</v>
      </c>
      <c r="P16" s="36">
        <v>117.65</v>
      </c>
      <c r="Q16" s="36">
        <v>37.49</v>
      </c>
      <c r="R16" s="38">
        <v>0</v>
      </c>
      <c r="S16" s="38">
        <v>0</v>
      </c>
      <c r="T16" s="37">
        <f>SUMPRODUCT(LTA!J16:AN16,LTA!J$101:AN$101,LTA!J$103:AN$103)</f>
        <v>39.57</v>
      </c>
      <c r="U16" s="37">
        <f>SUMPRODUCT(LTA!J16:AN16,LTA!J$102:AN$102,LTA!J$103:AN$103)</f>
        <v>71.77000000000001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-168</v>
      </c>
      <c r="AA16" s="75">
        <f>STOA!H16</f>
        <v>0.38</v>
      </c>
      <c r="AB16" s="75">
        <f>-STOA!N16</f>
        <v>-203.17</v>
      </c>
      <c r="AC16">
        <f t="shared" si="0"/>
        <v>12.230465953846167</v>
      </c>
      <c r="AD16">
        <f t="shared" si="1"/>
        <v>698.2931460817598</v>
      </c>
      <c r="AE16">
        <f>'IDT-1'!B16</f>
        <v>0</v>
      </c>
      <c r="AF16" s="24"/>
      <c r="AG16">
        <f t="shared" si="2"/>
        <v>698.2931460817598</v>
      </c>
      <c r="AI16" s="34">
        <f>PXIL!H16</f>
        <v>0</v>
      </c>
      <c r="AJ16" s="34">
        <f>PXIL!N16</f>
        <v>0</v>
      </c>
      <c r="AK16" s="34">
        <f>RTM_IEX!H16</f>
        <v>24.06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8.9697999999999993</v>
      </c>
      <c r="E17">
        <f>GT_NG!P17</f>
        <v>15.746751863684771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682.30093454168855</v>
      </c>
      <c r="P17" s="36">
        <v>117.65</v>
      </c>
      <c r="Q17" s="36">
        <v>37.49</v>
      </c>
      <c r="R17" s="38">
        <v>0</v>
      </c>
      <c r="S17" s="38">
        <v>0</v>
      </c>
      <c r="T17" s="37">
        <f>SUMPRODUCT(LTA!J17:AN17,LTA!J$101:AN$101,LTA!J$103:AN$103)</f>
        <v>33.489999999999995</v>
      </c>
      <c r="U17" s="37">
        <f>SUMPRODUCT(LTA!J17:AN17,LTA!J$102:AN$102,LTA!J$103:AN$103)</f>
        <v>72.47999999999999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-152</v>
      </c>
      <c r="AA17" s="75">
        <f>STOA!H17</f>
        <v>0.38</v>
      </c>
      <c r="AB17" s="75">
        <f>-STOA!N17</f>
        <v>-203.17</v>
      </c>
      <c r="AC17">
        <f t="shared" si="0"/>
        <v>12.009415430247937</v>
      </c>
      <c r="AD17">
        <f t="shared" si="1"/>
        <v>704.33419660535799</v>
      </c>
      <c r="AE17">
        <f>'IDT-1'!B17</f>
        <v>0</v>
      </c>
      <c r="AF17" s="24"/>
      <c r="AG17">
        <f t="shared" si="2"/>
        <v>704.33419660535799</v>
      </c>
      <c r="AI17" s="34">
        <f>PXIL!H17</f>
        <v>0</v>
      </c>
      <c r="AJ17" s="34">
        <f>PXIL!N17</f>
        <v>0</v>
      </c>
      <c r="AK17" s="34">
        <f>RTM_IEX!H17</f>
        <v>19.25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8.9697999999999993</v>
      </c>
      <c r="E18">
        <f>GT_NG!P18</f>
        <v>15.746751863684771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692.56869204168856</v>
      </c>
      <c r="P18" s="36">
        <v>117.65</v>
      </c>
      <c r="Q18" s="36">
        <v>37.49</v>
      </c>
      <c r="R18" s="38">
        <v>0</v>
      </c>
      <c r="S18" s="38">
        <v>0</v>
      </c>
      <c r="T18" s="37">
        <f>SUMPRODUCT(LTA!J18:AN18,LTA!J$101:AN$101,LTA!J$103:AN$103)</f>
        <v>32.99</v>
      </c>
      <c r="U18" s="37">
        <f>SUMPRODUCT(LTA!J18:AN18,LTA!J$102:AN$102,LTA!J$103:AN$103)</f>
        <v>73.59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-147</v>
      </c>
      <c r="AA18" s="75">
        <f>STOA!H18</f>
        <v>0.38</v>
      </c>
      <c r="AB18" s="75">
        <f>-STOA!N18</f>
        <v>-203.17</v>
      </c>
      <c r="AC18">
        <f t="shared" si="0"/>
        <v>11.977624804623495</v>
      </c>
      <c r="AD18">
        <f t="shared" si="1"/>
        <v>710.62374473098259</v>
      </c>
      <c r="AE18">
        <f>'IDT-1'!B18</f>
        <v>0</v>
      </c>
      <c r="AF18" s="24"/>
      <c r="AG18">
        <f t="shared" si="2"/>
        <v>710.62374473098259</v>
      </c>
      <c r="AI18" s="34">
        <f>PXIL!H18</f>
        <v>0</v>
      </c>
      <c r="AJ18" s="34">
        <f>PXIL!N18</f>
        <v>0</v>
      </c>
      <c r="AK18" s="34">
        <f>RTM_IEX!H18</f>
        <v>9.6300000000000008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8.9697999999999993</v>
      </c>
      <c r="E19">
        <f>GT_NG!P19</f>
        <v>15.746751863684771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27.263999999999999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708.86606349472834</v>
      </c>
      <c r="P19" s="36">
        <v>117.65</v>
      </c>
      <c r="Q19" s="36">
        <v>37.49</v>
      </c>
      <c r="R19" s="38">
        <v>0</v>
      </c>
      <c r="S19" s="38">
        <v>0</v>
      </c>
      <c r="T19" s="37">
        <f>SUMPRODUCT(LTA!J19:AN19,LTA!J$101:AN$101,LTA!J$103:AN$103)</f>
        <v>26.990000000000002</v>
      </c>
      <c r="U19" s="37">
        <f>SUMPRODUCT(LTA!J19:AN19,LTA!J$102:AN$102,LTA!J$103:AN$103)</f>
        <v>66.2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-145</v>
      </c>
      <c r="AA19" s="75">
        <f>STOA!H19</f>
        <v>0.38</v>
      </c>
      <c r="AB19" s="75">
        <f>-STOA!N19</f>
        <v>-203.17</v>
      </c>
      <c r="AC19">
        <f t="shared" si="0"/>
        <v>12.277239690702364</v>
      </c>
      <c r="AD19">
        <f t="shared" si="1"/>
        <v>715.86550129794341</v>
      </c>
      <c r="AE19">
        <f>'IDT-1'!B19</f>
        <v>0</v>
      </c>
      <c r="AF19" s="24"/>
      <c r="AG19">
        <f t="shared" si="2"/>
        <v>715.86550129794341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-17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8.9697999999999993</v>
      </c>
      <c r="E20">
        <f>GT_NG!P20</f>
        <v>15.746751863684771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27.263999999999999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699.06502224472831</v>
      </c>
      <c r="P20" s="36">
        <v>117.65</v>
      </c>
      <c r="Q20" s="36">
        <v>37.49</v>
      </c>
      <c r="R20" s="38">
        <v>0</v>
      </c>
      <c r="S20" s="38">
        <v>0</v>
      </c>
      <c r="T20" s="37">
        <f>SUMPRODUCT(LTA!J20:AN20,LTA!J$101:AN$101,LTA!J$103:AN$103)</f>
        <v>26.04</v>
      </c>
      <c r="U20" s="37">
        <f>SUMPRODUCT(LTA!J20:AN20,LTA!J$102:AN$102,LTA!J$103:AN$103)</f>
        <v>66.58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-125</v>
      </c>
      <c r="AA20" s="75">
        <f>STOA!H20</f>
        <v>0.38</v>
      </c>
      <c r="AB20" s="75">
        <f>-STOA!N20</f>
        <v>-203.17</v>
      </c>
      <c r="AC20">
        <f t="shared" si="0"/>
        <v>11.919045897005915</v>
      </c>
      <c r="AD20">
        <f t="shared" si="1"/>
        <v>737.85265384163984</v>
      </c>
      <c r="AE20">
        <f>'IDT-1'!B20</f>
        <v>0</v>
      </c>
      <c r="AF20" s="24"/>
      <c r="AG20">
        <f t="shared" si="2"/>
        <v>737.85265384163984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8.9697999999999993</v>
      </c>
      <c r="E21">
        <f>GT_NG!P21</f>
        <v>15.746751863684771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27.263999999999999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698.04146124472834</v>
      </c>
      <c r="P21" s="36">
        <v>117.65</v>
      </c>
      <c r="Q21" s="36">
        <v>37.49</v>
      </c>
      <c r="R21" s="38">
        <v>0</v>
      </c>
      <c r="S21" s="38">
        <v>0</v>
      </c>
      <c r="T21" s="37">
        <f>SUMPRODUCT(LTA!J21:AN21,LTA!J$101:AN$101,LTA!J$103:AN$103)</f>
        <v>22.91</v>
      </c>
      <c r="U21" s="37">
        <f>SUMPRODUCT(LTA!J21:AN21,LTA!J$102:AN$102,LTA!J$103:AN$103)</f>
        <v>61.62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-92</v>
      </c>
      <c r="AA21" s="75">
        <f>STOA!H21</f>
        <v>0.38</v>
      </c>
      <c r="AB21" s="75">
        <f>-STOA!N21</f>
        <v>-203.17</v>
      </c>
      <c r="AC21">
        <f t="shared" si="0"/>
        <v>11.601479991060129</v>
      </c>
      <c r="AD21">
        <f t="shared" si="1"/>
        <v>776.68665874758551</v>
      </c>
      <c r="AE21">
        <f>'IDT-1'!B21</f>
        <v>0</v>
      </c>
      <c r="AF21" s="24"/>
      <c r="AG21">
        <f t="shared" si="2"/>
        <v>776.68665874758551</v>
      </c>
      <c r="AI21" s="34">
        <f>PXIL!H21</f>
        <v>0</v>
      </c>
      <c r="AJ21" s="34">
        <f>PXIL!N21</f>
        <v>0</v>
      </c>
      <c r="AK21" s="34">
        <f>RTM_IEX!H21</f>
        <v>9.6300000000000008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8.9697999999999993</v>
      </c>
      <c r="E22">
        <f>GT_NG!P22</f>
        <v>15.746751863684771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27.263999999999999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698.04146124472834</v>
      </c>
      <c r="P22" s="36">
        <v>117.65</v>
      </c>
      <c r="Q22" s="36">
        <v>37.49</v>
      </c>
      <c r="R22" s="38">
        <v>0</v>
      </c>
      <c r="S22" s="38">
        <v>0</v>
      </c>
      <c r="T22" s="37">
        <f>SUMPRODUCT(LTA!J22:AN22,LTA!J$101:AN$101,LTA!J$103:AN$103)</f>
        <v>22.45</v>
      </c>
      <c r="U22" s="37">
        <f>SUMPRODUCT(LTA!J22:AN22,LTA!J$102:AN$102,LTA!J$103:AN$103)</f>
        <v>62.300000000000004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-54</v>
      </c>
      <c r="AA22" s="75">
        <f>STOA!H22</f>
        <v>0.38</v>
      </c>
      <c r="AB22" s="75">
        <f>-STOA!N22</f>
        <v>-203.17</v>
      </c>
      <c r="AC22">
        <f t="shared" si="0"/>
        <v>11.249083997514347</v>
      </c>
      <c r="AD22">
        <f t="shared" si="1"/>
        <v>811.40905474113151</v>
      </c>
      <c r="AE22">
        <f>'IDT-1'!B22</f>
        <v>0</v>
      </c>
      <c r="AF22" s="24"/>
      <c r="AG22">
        <f t="shared" si="2"/>
        <v>811.40905474113151</v>
      </c>
      <c r="AI22" s="34">
        <f>PXIL!H22</f>
        <v>0</v>
      </c>
      <c r="AJ22" s="34">
        <f>PXIL!N22</f>
        <v>0</v>
      </c>
      <c r="AK22" s="34">
        <f>RTM_IEX!H22</f>
        <v>5.78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8.9697999999999993</v>
      </c>
      <c r="E23">
        <f>GT_NG!P23</f>
        <v>15.250834473324216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27.263999999999999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762.50254039202468</v>
      </c>
      <c r="P23" s="36">
        <v>117.65</v>
      </c>
      <c r="Q23" s="36">
        <v>38.129999999999995</v>
      </c>
      <c r="R23" s="38">
        <v>0</v>
      </c>
      <c r="S23" s="38">
        <v>0</v>
      </c>
      <c r="T23" s="37">
        <f>SUMPRODUCT(LTA!J23:AN23,LTA!J$101:AN$101,LTA!J$103:AN$103)</f>
        <v>21.23</v>
      </c>
      <c r="U23" s="37">
        <f>SUMPRODUCT(LTA!J23:AN23,LTA!J$102:AN$102,LTA!J$103:AN$103)</f>
        <v>61.67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-203.17</v>
      </c>
      <c r="AC23">
        <f t="shared" si="0"/>
        <v>11.642963779023718</v>
      </c>
      <c r="AD23">
        <f t="shared" si="1"/>
        <v>877.9903367165582</v>
      </c>
      <c r="AE23">
        <f>'IDT-1'!B23</f>
        <v>0</v>
      </c>
      <c r="AF23" s="24"/>
      <c r="AG23">
        <f t="shared" si="2"/>
        <v>877.9903367165582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-44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8.9697999999999993</v>
      </c>
      <c r="E24">
        <f>GT_NG!P24</f>
        <v>15.250834473324216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27.263999999999999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831.93442674357163</v>
      </c>
      <c r="P24" s="36">
        <v>117.65</v>
      </c>
      <c r="Q24" s="36">
        <v>38.14</v>
      </c>
      <c r="R24" s="38">
        <v>0</v>
      </c>
      <c r="S24" s="38">
        <v>0</v>
      </c>
      <c r="T24" s="37">
        <f>SUMPRODUCT(LTA!J24:AN24,LTA!J$101:AN$101,LTA!J$103:AN$103)</f>
        <v>20.880000000000003</v>
      </c>
      <c r="U24" s="37">
        <f>SUMPRODUCT(LTA!J24:AN24,LTA!J$102:AN$102,LTA!J$103:AN$103)</f>
        <v>61.13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-203.17</v>
      </c>
      <c r="AC24">
        <f t="shared" si="0"/>
        <v>12.184914993477157</v>
      </c>
      <c r="AD24">
        <f t="shared" si="1"/>
        <v>950.00027185365195</v>
      </c>
      <c r="AE24">
        <f>'IDT-1'!B24</f>
        <v>0</v>
      </c>
      <c r="AF24" s="24"/>
      <c r="AG24">
        <f t="shared" si="2"/>
        <v>950.00027185365195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8.9697999999999993</v>
      </c>
      <c r="E25">
        <f>GT_NG!P25</f>
        <v>15.250834473324216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81.96</v>
      </c>
      <c r="J25">
        <f>Bawana_RLNG!P25</f>
        <v>0</v>
      </c>
      <c r="K25">
        <f>Bawana_Spot!P25</f>
        <v>27.263999999999999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894.5462120647461</v>
      </c>
      <c r="P25" s="36">
        <v>117.65</v>
      </c>
      <c r="Q25" s="36">
        <v>38.14</v>
      </c>
      <c r="R25" s="38">
        <v>0</v>
      </c>
      <c r="S25" s="38">
        <v>0</v>
      </c>
      <c r="T25" s="37">
        <f>SUMPRODUCT(LTA!J25:AN25,LTA!J$101:AN$101,LTA!J$103:AN$103)</f>
        <v>20.71</v>
      </c>
      <c r="U25" s="37">
        <f>SUMPRODUCT(LTA!J25:AN25,LTA!J$102:AN$102,LTA!J$103:AN$103)</f>
        <v>61.330000000000005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-203.17</v>
      </c>
      <c r="AC25">
        <f t="shared" si="0"/>
        <v>12.357172225885504</v>
      </c>
      <c r="AD25">
        <f t="shared" si="1"/>
        <v>1050.6736743121851</v>
      </c>
      <c r="AE25">
        <f>'IDT-1'!B25</f>
        <v>0</v>
      </c>
      <c r="AF25" s="24"/>
      <c r="AG25">
        <f t="shared" si="2"/>
        <v>1050.6736743121851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8.9697999999999993</v>
      </c>
      <c r="E26">
        <f>GT_NG!P26</f>
        <v>15.250834473324216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99.609999999999985</v>
      </c>
      <c r="J26">
        <f>Bawana_RLNG!P26</f>
        <v>0</v>
      </c>
      <c r="K26">
        <f>Bawana_Spot!P26</f>
        <v>27.263999999999999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949.94266619881705</v>
      </c>
      <c r="P26" s="36">
        <v>117.64584198242042</v>
      </c>
      <c r="Q26" s="36">
        <v>38.129999999999995</v>
      </c>
      <c r="R26" s="38">
        <v>0</v>
      </c>
      <c r="S26" s="38">
        <v>0</v>
      </c>
      <c r="T26" s="37">
        <f>SUMPRODUCT(LTA!J26:AN26,LTA!J$101:AN$101,LTA!J$103:AN$103)</f>
        <v>20.47</v>
      </c>
      <c r="U26" s="37">
        <f>SUMPRODUCT(LTA!J26:AN26,LTA!J$102:AN$102,LTA!J$103:AN$103)</f>
        <v>62.25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-203.17</v>
      </c>
      <c r="AC26">
        <f t="shared" si="0"/>
        <v>13.226927513264032</v>
      </c>
      <c r="AD26">
        <f t="shared" si="1"/>
        <v>1153.346215141298</v>
      </c>
      <c r="AE26">
        <f>'IDT-1'!B26</f>
        <v>0</v>
      </c>
      <c r="AF26" s="24"/>
      <c r="AG26">
        <f t="shared" si="2"/>
        <v>1153.346215141298</v>
      </c>
      <c r="AI26" s="34">
        <f>PXIL!H26</f>
        <v>0</v>
      </c>
      <c r="AJ26" s="34">
        <f>PXIL!N26</f>
        <v>0</v>
      </c>
      <c r="AK26" s="34">
        <f>RTM_IEX!H26</f>
        <v>29.83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8.9697999999999993</v>
      </c>
      <c r="E27">
        <f>GT_NG!P27</f>
        <v>15.250834473324216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99.608184370015948</v>
      </c>
      <c r="J27">
        <f>Bawana_RLNG!P27</f>
        <v>0</v>
      </c>
      <c r="K27">
        <f>Bawana_Spot!P27</f>
        <v>27.263999999999999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961.21435530991096</v>
      </c>
      <c r="P27" s="36">
        <v>117.65</v>
      </c>
      <c r="Q27" s="36">
        <v>38.129999999999995</v>
      </c>
      <c r="R27" s="38">
        <v>0</v>
      </c>
      <c r="S27" s="38">
        <v>0</v>
      </c>
      <c r="T27" s="37">
        <f>SUMPRODUCT(LTA!J27:AN27,LTA!J$101:AN$101,LTA!J$103:AN$103)</f>
        <v>20.3</v>
      </c>
      <c r="U27" s="37">
        <f>SUMPRODUCT(LTA!J27:AN27,LTA!J$102:AN$102,LTA!J$103:AN$103)</f>
        <v>58.02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-237.07</v>
      </c>
      <c r="AC27">
        <f t="shared" si="0"/>
        <v>14.890221624726761</v>
      </c>
      <c r="AD27">
        <f t="shared" si="1"/>
        <v>1281.6069525285247</v>
      </c>
      <c r="AE27">
        <f>'IDT-1'!B27</f>
        <v>0</v>
      </c>
      <c r="AF27" s="24"/>
      <c r="AG27">
        <f t="shared" si="2"/>
        <v>1281.6069525285247</v>
      </c>
      <c r="AI27" s="34">
        <f>PXIL!H27</f>
        <v>0</v>
      </c>
      <c r="AJ27" s="34">
        <f>PXIL!N27</f>
        <v>0</v>
      </c>
      <c r="AK27" s="34">
        <f>RTM_IEX!H27</f>
        <v>186.73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8.9697999999999993</v>
      </c>
      <c r="E28">
        <f>GT_NG!P28</f>
        <v>15.250834473324216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99.607083284531072</v>
      </c>
      <c r="J28">
        <f>Bawana_RLNG!P28</f>
        <v>0</v>
      </c>
      <c r="K28">
        <f>Bawana_Spot!P28</f>
        <v>27.263999999999999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990.49508362449762</v>
      </c>
      <c r="P28" s="36">
        <v>117.64</v>
      </c>
      <c r="Q28" s="36">
        <v>38.14</v>
      </c>
      <c r="R28" s="38">
        <v>0</v>
      </c>
      <c r="S28" s="38">
        <v>0</v>
      </c>
      <c r="T28" s="37">
        <f>SUMPRODUCT(LTA!J28:AN28,LTA!J$101:AN$101,LTA!J$103:AN$103)</f>
        <v>20.130000000000003</v>
      </c>
      <c r="U28" s="37">
        <f>SUMPRODUCT(LTA!J28:AN28,LTA!J$102:AN$102,LTA!J$103:AN$103)</f>
        <v>57.050000000000004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-237.07</v>
      </c>
      <c r="AC28">
        <f t="shared" si="0"/>
        <v>15.191274493451218</v>
      </c>
      <c r="AD28">
        <f t="shared" si="1"/>
        <v>1317.1455268889022</v>
      </c>
      <c r="AE28">
        <f>'IDT-1'!B28</f>
        <v>115</v>
      </c>
      <c r="AF28" s="24"/>
      <c r="AG28">
        <f t="shared" si="2"/>
        <v>1432.1455268889022</v>
      </c>
      <c r="AI28" s="34">
        <f>PXIL!H28</f>
        <v>0</v>
      </c>
      <c r="AJ28" s="34">
        <f>PXIL!N28</f>
        <v>0</v>
      </c>
      <c r="AK28" s="34">
        <f>RTM_IEX!H28</f>
        <v>194.43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8.9697999999999993</v>
      </c>
      <c r="E29">
        <f>GT_NG!P29</f>
        <v>15.250834473324216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99.6072446455386</v>
      </c>
      <c r="J29">
        <f>Bawana_RLNG!P29</f>
        <v>0</v>
      </c>
      <c r="K29">
        <f>Bawana_Spot!P29</f>
        <v>27.263999999999999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1020.8804947105699</v>
      </c>
      <c r="P29" s="36">
        <v>117.64</v>
      </c>
      <c r="Q29" s="36">
        <v>38.14</v>
      </c>
      <c r="R29" s="38">
        <v>0.24</v>
      </c>
      <c r="S29" s="38">
        <v>0</v>
      </c>
      <c r="T29" s="37">
        <f>SUMPRODUCT(LTA!J29:AN29,LTA!J$101:AN$101,LTA!J$103:AN$103)</f>
        <v>19.990000000000002</v>
      </c>
      <c r="U29" s="37">
        <f>SUMPRODUCT(LTA!J29:AN29,LTA!J$102:AN$102,LTA!J$103:AN$103)</f>
        <v>56.14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0.43</v>
      </c>
      <c r="AB29" s="75">
        <f>-STOA!N29</f>
        <v>-237.07</v>
      </c>
      <c r="AC29">
        <f t="shared" si="0"/>
        <v>14.65472930200669</v>
      </c>
      <c r="AD29">
        <f t="shared" si="1"/>
        <v>1253.8076445274266</v>
      </c>
      <c r="AE29">
        <f>'IDT-1'!B29</f>
        <v>216</v>
      </c>
      <c r="AF29" s="24"/>
      <c r="AG29">
        <f t="shared" si="2"/>
        <v>1469.8076445274266</v>
      </c>
      <c r="AI29" s="34">
        <f>PXIL!H29</f>
        <v>0</v>
      </c>
      <c r="AJ29" s="34">
        <f>PXIL!N29</f>
        <v>0</v>
      </c>
      <c r="AK29" s="34">
        <f>RTM_IEX!H29</f>
        <v>100.98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8.9697999999999993</v>
      </c>
      <c r="E30">
        <f>GT_NG!P30</f>
        <v>15.250834473324216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99.6072446455386</v>
      </c>
      <c r="J30">
        <f>Bawana_RLNG!P30</f>
        <v>0</v>
      </c>
      <c r="K30">
        <f>Bawana_Spot!P30</f>
        <v>27.263999999999999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1109.753660081602</v>
      </c>
      <c r="P30" s="36">
        <v>117.64</v>
      </c>
      <c r="Q30" s="36">
        <v>38.14</v>
      </c>
      <c r="R30" s="38">
        <v>0.96</v>
      </c>
      <c r="S30" s="38">
        <v>0</v>
      </c>
      <c r="T30" s="37">
        <f>SUMPRODUCT(LTA!J30:AN30,LTA!J$101:AN$101,LTA!J$103:AN$103)</f>
        <v>19.990000000000002</v>
      </c>
      <c r="U30" s="37">
        <f>SUMPRODUCT(LTA!J30:AN30,LTA!J$102:AN$102,LTA!J$103:AN$103)</f>
        <v>55.800000000000004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0.43</v>
      </c>
      <c r="AB30" s="75">
        <f>-STOA!N30</f>
        <v>-237.07</v>
      </c>
      <c r="AC30">
        <f t="shared" si="0"/>
        <v>15.167575891123358</v>
      </c>
      <c r="AD30">
        <f t="shared" si="1"/>
        <v>1314.3479633093418</v>
      </c>
      <c r="AE30">
        <f>'IDT-1'!B30</f>
        <v>214</v>
      </c>
      <c r="AF30" s="24"/>
      <c r="AG30">
        <f t="shared" si="2"/>
        <v>1528.3479633093418</v>
      </c>
      <c r="AI30" s="34">
        <f>PXIL!H30</f>
        <v>0</v>
      </c>
      <c r="AJ30" s="34">
        <f>PXIL!N30</f>
        <v>0</v>
      </c>
      <c r="AK30" s="34">
        <f>RTM_IEX!H30</f>
        <v>72.78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9.8041999999999998</v>
      </c>
      <c r="E31">
        <f>GT_NG!P31</f>
        <v>15.250834473324216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99.6072446455386</v>
      </c>
      <c r="J31">
        <f>Bawana_RLNG!P31</f>
        <v>0</v>
      </c>
      <c r="K31">
        <f>Bawana_Spot!P31</f>
        <v>27.263999999999999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1113.3534928229683</v>
      </c>
      <c r="P31" s="36">
        <v>117.64</v>
      </c>
      <c r="Q31" s="36">
        <v>38.14</v>
      </c>
      <c r="R31" s="38">
        <v>4.32</v>
      </c>
      <c r="S31" s="38">
        <v>0</v>
      </c>
      <c r="T31" s="37">
        <f>SUMPRODUCT(LTA!J31:AN31,LTA!J$101:AN$101,LTA!J$103:AN$103)</f>
        <v>17.009999999999998</v>
      </c>
      <c r="U31" s="37">
        <f>SUMPRODUCT(LTA!J31:AN31,LTA!J$102:AN$102,LTA!J$103:AN$103)</f>
        <v>53.72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133.30000000000001</v>
      </c>
      <c r="AB31" s="75">
        <f>-STOA!N31</f>
        <v>-237.07</v>
      </c>
      <c r="AC31">
        <f t="shared" si="0"/>
        <v>16.670455446150832</v>
      </c>
      <c r="AD31">
        <f t="shared" si="1"/>
        <v>1491.7593164956804</v>
      </c>
      <c r="AE31">
        <f>'IDT-1'!B31</f>
        <v>119.253</v>
      </c>
      <c r="AF31" s="24"/>
      <c r="AG31">
        <f t="shared" si="2"/>
        <v>1611.0123164956804</v>
      </c>
      <c r="AI31" s="34">
        <f>PXIL!H31</f>
        <v>0</v>
      </c>
      <c r="AJ31" s="34">
        <f>PXIL!N31</f>
        <v>0</v>
      </c>
      <c r="AK31" s="34">
        <f>RTM_IEX!H31</f>
        <v>116.09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9.8041999999999998</v>
      </c>
      <c r="E32">
        <f>GT_NG!P32</f>
        <v>15.250834473324216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99.6072446455386</v>
      </c>
      <c r="J32">
        <f>Bawana_RLNG!P32</f>
        <v>0</v>
      </c>
      <c r="K32">
        <f>Bawana_Spot!P32</f>
        <v>27.263999999999999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1100.7960279029683</v>
      </c>
      <c r="P32" s="36">
        <v>117.64</v>
      </c>
      <c r="Q32" s="36">
        <v>38.14</v>
      </c>
      <c r="R32" s="38">
        <v>11.994797919167668</v>
      </c>
      <c r="S32" s="38">
        <v>0</v>
      </c>
      <c r="T32" s="37">
        <f>SUMPRODUCT(LTA!J32:AN32,LTA!J$101:AN$101,LTA!J$103:AN$103)</f>
        <v>17.009999999999998</v>
      </c>
      <c r="U32" s="37">
        <f>SUMPRODUCT(LTA!J32:AN32,LTA!J$102:AN$102,LTA!J$103:AN$103)</f>
        <v>52.85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44.4</v>
      </c>
      <c r="Z32" s="34">
        <f>IEX!N32</f>
        <v>0</v>
      </c>
      <c r="AA32" s="75">
        <f>STOA!H32</f>
        <v>161.22</v>
      </c>
      <c r="AB32" s="75">
        <f>-STOA!N32</f>
        <v>-237.07</v>
      </c>
      <c r="AC32">
        <f t="shared" si="0"/>
        <v>17.500017043343842</v>
      </c>
      <c r="AD32">
        <f t="shared" si="1"/>
        <v>1589.6870878976551</v>
      </c>
      <c r="AE32">
        <f>'IDT-1'!B32</f>
        <v>32.593000000000004</v>
      </c>
      <c r="AF32" s="24"/>
      <c r="AG32">
        <f t="shared" si="2"/>
        <v>1622.2800878976552</v>
      </c>
      <c r="AI32" s="34">
        <f>PXIL!H32</f>
        <v>0</v>
      </c>
      <c r="AJ32" s="34">
        <f>PXIL!N32</f>
        <v>0</v>
      </c>
      <c r="AK32" s="34">
        <f>RTM_IEX!H32</f>
        <v>113.29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34.99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9.8041999999999998</v>
      </c>
      <c r="E33">
        <f>GT_NG!P33</f>
        <v>15.250834473324216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102.55599390648803</v>
      </c>
      <c r="J33">
        <f>Bawana_RLNG!P33</f>
        <v>0</v>
      </c>
      <c r="K33">
        <f>Bawana_Spot!P33</f>
        <v>27.263999999999999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1100.769222750811</v>
      </c>
      <c r="P33" s="36">
        <v>117.64</v>
      </c>
      <c r="Q33" s="36">
        <v>38.14</v>
      </c>
      <c r="R33" s="38">
        <v>20.944814899977008</v>
      </c>
      <c r="S33" s="38">
        <v>0</v>
      </c>
      <c r="T33" s="37">
        <f>SUMPRODUCT(LTA!J33:AN33,LTA!J$101:AN$101,LTA!J$103:AN$103)</f>
        <v>22.35</v>
      </c>
      <c r="U33" s="37">
        <f>SUMPRODUCT(LTA!J33:AN33,LTA!J$102:AN$102,LTA!J$103:AN$103)</f>
        <v>51.67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1.44</v>
      </c>
      <c r="Z33" s="34">
        <f>IEX!N33</f>
        <v>0</v>
      </c>
      <c r="AA33" s="75">
        <f>STOA!H33</f>
        <v>373.94</v>
      </c>
      <c r="AB33" s="75">
        <f>-STOA!N33</f>
        <v>-237.07</v>
      </c>
      <c r="AC33">
        <f t="shared" si="0"/>
        <v>19.105105516496494</v>
      </c>
      <c r="AD33">
        <f t="shared" si="1"/>
        <v>1779.1639605141042</v>
      </c>
      <c r="AE33">
        <f>'IDT-1'!B33</f>
        <v>0</v>
      </c>
      <c r="AF33" s="24"/>
      <c r="AG33">
        <f t="shared" si="2"/>
        <v>1779.1639605141042</v>
      </c>
      <c r="AI33" s="34">
        <f>PXIL!H33</f>
        <v>0</v>
      </c>
      <c r="AJ33" s="34">
        <f>PXIL!N33</f>
        <v>0</v>
      </c>
      <c r="AK33" s="34">
        <f>RTM_IEX!H33</f>
        <v>151.41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2.16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9.8041999999999998</v>
      </c>
      <c r="E34">
        <f>GT_NG!P34</f>
        <v>15.250834473324216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102.55599390648803</v>
      </c>
      <c r="J34">
        <f>Bawana_RLNG!P34</f>
        <v>0</v>
      </c>
      <c r="K34">
        <f>Bawana_Spot!P34</f>
        <v>27.263999999999999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1084.816894050811</v>
      </c>
      <c r="P34" s="36">
        <v>117.64</v>
      </c>
      <c r="Q34" s="36">
        <v>38.14</v>
      </c>
      <c r="R34" s="38">
        <v>36.61</v>
      </c>
      <c r="S34" s="38">
        <v>0</v>
      </c>
      <c r="T34" s="37">
        <f>SUMPRODUCT(LTA!J34:AN34,LTA!J$101:AN$101,LTA!J$103:AN$103)</f>
        <v>37.92</v>
      </c>
      <c r="U34" s="37">
        <f>SUMPRODUCT(LTA!J34:AN34,LTA!J$102:AN$102,LTA!J$103:AN$103)</f>
        <v>50.870000000000005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1.61</v>
      </c>
      <c r="Z34" s="34">
        <f>IEX!N34</f>
        <v>0</v>
      </c>
      <c r="AA34" s="75">
        <f>STOA!H34</f>
        <v>373.94</v>
      </c>
      <c r="AB34" s="75">
        <f>-STOA!N34</f>
        <v>-237.07</v>
      </c>
      <c r="AC34">
        <f t="shared" si="0"/>
        <v>19.293205510256687</v>
      </c>
      <c r="AD34">
        <f t="shared" si="1"/>
        <v>1801.3687169203668</v>
      </c>
      <c r="AE34">
        <f>'IDT-1'!B34</f>
        <v>0</v>
      </c>
      <c r="AF34" s="24"/>
      <c r="AG34">
        <f t="shared" si="2"/>
        <v>1801.3687169203668</v>
      </c>
      <c r="AI34" s="34">
        <f>PXIL!H34</f>
        <v>0</v>
      </c>
      <c r="AJ34" s="34">
        <f>PXIL!N34</f>
        <v>0</v>
      </c>
      <c r="AK34" s="34">
        <f>RTM_IEX!H34</f>
        <v>156.88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4.43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9.8041999999999998</v>
      </c>
      <c r="E35">
        <f>GT_NG!P35</f>
        <v>15.250834473324216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102.55599390648803</v>
      </c>
      <c r="J35">
        <f>Bawana_RLNG!P35</f>
        <v>0</v>
      </c>
      <c r="K35">
        <f>Bawana_Spot!P35</f>
        <v>27.263999999999999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1068.8422621910076</v>
      </c>
      <c r="P35" s="36">
        <v>117.64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56.15</v>
      </c>
      <c r="U35" s="37">
        <f>SUMPRODUCT(LTA!J35:AN35,LTA!J$102:AN$102,LTA!J$103:AN$103)</f>
        <v>50.65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0.16</v>
      </c>
      <c r="Z35" s="34">
        <f>IEX!N35</f>
        <v>0</v>
      </c>
      <c r="AA35" s="75">
        <f>STOA!H35</f>
        <v>410.89</v>
      </c>
      <c r="AB35" s="75">
        <f>-STOA!N35</f>
        <v>-237.07</v>
      </c>
      <c r="AC35">
        <f t="shared" si="0"/>
        <v>19.815814602634344</v>
      </c>
      <c r="AD35">
        <f t="shared" si="1"/>
        <v>1863.0614759681862</v>
      </c>
      <c r="AE35">
        <f>'IDT-1'!B35</f>
        <v>0</v>
      </c>
      <c r="AF35" s="24"/>
      <c r="AG35">
        <f t="shared" si="2"/>
        <v>1863.0614759681862</v>
      </c>
      <c r="AI35" s="34">
        <f>PXIL!H35</f>
        <v>0</v>
      </c>
      <c r="AJ35" s="34">
        <f>PXIL!N35</f>
        <v>0</v>
      </c>
      <c r="AK35" s="34">
        <f>RTM_IEX!H35</f>
        <v>175.17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2.93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9.8041999999999998</v>
      </c>
      <c r="E36">
        <f>GT_NG!P36</f>
        <v>15.250834473324216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102.55599390648803</v>
      </c>
      <c r="J36">
        <f>Bawana_RLNG!P36</f>
        <v>0</v>
      </c>
      <c r="K36">
        <f>Bawana_Spot!P36</f>
        <v>54.527999999999999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1009.2731546257737</v>
      </c>
      <c r="P36" s="36">
        <v>117.64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92.62</v>
      </c>
      <c r="U36" s="37">
        <f>SUMPRODUCT(LTA!J36:AN36,LTA!J$102:AN$102,LTA!J$103:AN$103)</f>
        <v>50.33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8.15</v>
      </c>
      <c r="Z36" s="34">
        <f>IEX!N36</f>
        <v>0</v>
      </c>
      <c r="AA36" s="75">
        <f>STOA!H36</f>
        <v>424.37</v>
      </c>
      <c r="AB36" s="75">
        <f>-STOA!N36</f>
        <v>-237.07</v>
      </c>
      <c r="AC36">
        <f t="shared" si="0"/>
        <v>20.043747699086371</v>
      </c>
      <c r="AD36">
        <f t="shared" si="1"/>
        <v>1889.9684353064997</v>
      </c>
      <c r="AE36">
        <f>'IDT-1'!B36</f>
        <v>0</v>
      </c>
      <c r="AF36" s="24"/>
      <c r="AG36">
        <f t="shared" si="2"/>
        <v>1889.9684353064997</v>
      </c>
      <c r="AI36" s="34">
        <f>PXIL!H36</f>
        <v>0</v>
      </c>
      <c r="AJ36" s="34">
        <f>PXIL!N36</f>
        <v>0</v>
      </c>
      <c r="AK36" s="34">
        <f>RTM_IEX!H36</f>
        <v>151.22999999999999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28.69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9.8041999999999998</v>
      </c>
      <c r="E37">
        <f>GT_NG!P37</f>
        <v>15.250834473324216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102.55599390648803</v>
      </c>
      <c r="J37">
        <f>Bawana_RLNG!P37</f>
        <v>0</v>
      </c>
      <c r="K37">
        <f>Bawana_Spot!P37</f>
        <v>136.32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979.00830140266896</v>
      </c>
      <c r="P37" s="36">
        <v>117.64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123.9</v>
      </c>
      <c r="U37" s="37">
        <f>SUMPRODUCT(LTA!J37:AN37,LTA!J$102:AN$102,LTA!J$103:AN$103)</f>
        <v>50.09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485.01</v>
      </c>
      <c r="AB37" s="75">
        <f>-STOA!N37</f>
        <v>-237.07</v>
      </c>
      <c r="AC37">
        <f t="shared" si="0"/>
        <v>20.984607732012297</v>
      </c>
      <c r="AD37">
        <f t="shared" si="1"/>
        <v>2001.0347220504693</v>
      </c>
      <c r="AE37">
        <f>'IDT-1'!B37</f>
        <v>0</v>
      </c>
      <c r="AF37" s="24"/>
      <c r="AG37">
        <f t="shared" si="2"/>
        <v>2001.0347220504693</v>
      </c>
      <c r="AI37" s="34">
        <f>PXIL!H37</f>
        <v>0</v>
      </c>
      <c r="AJ37" s="34">
        <f>PXIL!N37</f>
        <v>0</v>
      </c>
      <c r="AK37" s="34">
        <f>RTM_IEX!H37</f>
        <v>153.87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9.8041999999999998</v>
      </c>
      <c r="E38">
        <f>GT_NG!P38</f>
        <v>15.250834473324216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102.55599390648803</v>
      </c>
      <c r="J38">
        <f>Bawana_RLNG!P38</f>
        <v>0</v>
      </c>
      <c r="K38">
        <f>Bawana_Spot!P38</f>
        <v>199.93600000000001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971.10605661348279</v>
      </c>
      <c r="P38" s="36">
        <v>117.64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156.15</v>
      </c>
      <c r="U38" s="37">
        <f>SUMPRODUCT(LTA!J38:AN38,LTA!J$102:AN$102,LTA!J$103:AN$103)</f>
        <v>50.14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491.75</v>
      </c>
      <c r="AB38" s="75">
        <f>-STOA!N38</f>
        <v>-237.07</v>
      </c>
      <c r="AC38">
        <f t="shared" si="0"/>
        <v>21.763319275783132</v>
      </c>
      <c r="AD38">
        <f t="shared" si="1"/>
        <v>2092.9597657175127</v>
      </c>
      <c r="AE38">
        <f>'IDT-1'!B38</f>
        <v>0</v>
      </c>
      <c r="AF38" s="24"/>
      <c r="AG38">
        <f t="shared" si="2"/>
        <v>2092.9597657175127</v>
      </c>
      <c r="AI38" s="34">
        <f>PXIL!H38</f>
        <v>0</v>
      </c>
      <c r="AJ38" s="34">
        <f>PXIL!N38</f>
        <v>0</v>
      </c>
      <c r="AK38" s="34">
        <f>RTM_IEX!H38</f>
        <v>151.82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9.8041999999999998</v>
      </c>
      <c r="E39">
        <f>GT_NG!P39</f>
        <v>15.621112886048987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102.55599390648803</v>
      </c>
      <c r="J39">
        <f>Bawana_RLNG!P39</f>
        <v>0</v>
      </c>
      <c r="K39">
        <f>Bawana_Spot!P39</f>
        <v>290.81599999999997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953.32120073411295</v>
      </c>
      <c r="P39" s="36">
        <v>117.64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179.85999999999999</v>
      </c>
      <c r="U39" s="37">
        <f>SUMPRODUCT(LTA!J39:AN39,LTA!J$102:AN$102,LTA!J$103:AN$103)</f>
        <v>52.59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496.57000000000005</v>
      </c>
      <c r="AB39" s="75">
        <f>-STOA!N39</f>
        <v>-237.07</v>
      </c>
      <c r="AC39">
        <f t="shared" si="0"/>
        <v>21.814344184482433</v>
      </c>
      <c r="AD39">
        <f t="shared" si="1"/>
        <v>1992.5341633421674</v>
      </c>
      <c r="AE39">
        <f>'IDT-1'!B39</f>
        <v>0</v>
      </c>
      <c r="AF39" s="24"/>
      <c r="AG39">
        <f t="shared" si="2"/>
        <v>1992.5341633421674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-53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9.8041999999999998</v>
      </c>
      <c r="E40">
        <f>GT_NG!P40</f>
        <v>15.621112886048987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102.55599390648803</v>
      </c>
      <c r="J40">
        <f>Bawana_RLNG!P40</f>
        <v>0</v>
      </c>
      <c r="K40">
        <f>Bawana_Spot!P40</f>
        <v>290.81599999999997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933.30443484390287</v>
      </c>
      <c r="P40" s="36">
        <v>117.64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212.03</v>
      </c>
      <c r="U40" s="37">
        <f>SUMPRODUCT(LTA!J40:AN40,LTA!J$102:AN$102,LTA!J$103:AN$103)</f>
        <v>52.3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11.62</v>
      </c>
      <c r="Z40" s="34">
        <f>IEX!N40</f>
        <v>0</v>
      </c>
      <c r="AA40" s="75">
        <f>STOA!H40</f>
        <v>470.58000000000004</v>
      </c>
      <c r="AB40" s="75">
        <f>-STOA!N40</f>
        <v>-237.07</v>
      </c>
      <c r="AC40">
        <f t="shared" si="0"/>
        <v>21.974029666454438</v>
      </c>
      <c r="AD40">
        <f t="shared" si="1"/>
        <v>2007.3677119699851</v>
      </c>
      <c r="AE40">
        <f>'IDT-1'!B40</f>
        <v>0</v>
      </c>
      <c r="AF40" s="24"/>
      <c r="AG40">
        <f t="shared" si="2"/>
        <v>2007.3677119699851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-55</v>
      </c>
      <c r="AM40" s="34">
        <f>RTM_PXI!H40</f>
        <v>0</v>
      </c>
      <c r="AN40" s="34">
        <f>RTM_PXI!N40</f>
        <v>0</v>
      </c>
      <c r="AO40" s="148">
        <f>GDAM_IEX!H40</f>
        <v>19.5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9.8041999999999998</v>
      </c>
      <c r="E41">
        <f>GT_NG!P41</f>
        <v>15.621112886048987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102.55599390648803</v>
      </c>
      <c r="J41">
        <f>Bawana_RLNG!P41</f>
        <v>0</v>
      </c>
      <c r="K41">
        <f>Bawana_Spot!P41</f>
        <v>290.81599999999997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933.30443484390287</v>
      </c>
      <c r="P41" s="36">
        <v>117.64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230.14999999999998</v>
      </c>
      <c r="U41" s="37">
        <f>SUMPRODUCT(LTA!J41:AN41,LTA!J$102:AN$102,LTA!J$103:AN$103)</f>
        <v>50.92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45.9</v>
      </c>
      <c r="Z41" s="34">
        <f>IEX!N41</f>
        <v>0</v>
      </c>
      <c r="AA41" s="75">
        <f>STOA!H41</f>
        <v>361.81</v>
      </c>
      <c r="AB41" s="75">
        <f>-STOA!N41</f>
        <v>-237.07</v>
      </c>
      <c r="AC41">
        <f t="shared" si="0"/>
        <v>21.037715991585547</v>
      </c>
      <c r="AD41">
        <f t="shared" si="1"/>
        <v>2007.3040256448546</v>
      </c>
      <c r="AE41">
        <f>'IDT-1'!B41</f>
        <v>0</v>
      </c>
      <c r="AF41" s="24"/>
      <c r="AG41">
        <f t="shared" si="2"/>
        <v>2007.3040256448546</v>
      </c>
      <c r="AI41" s="34">
        <f>PXIL!H41</f>
        <v>0</v>
      </c>
      <c r="AJ41" s="34">
        <f>PXIL!N41</f>
        <v>0</v>
      </c>
      <c r="AK41" s="34">
        <f>RTM_IEX!H41</f>
        <v>21.25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9.8041999999999998</v>
      </c>
      <c r="E42">
        <f>GT_NG!P42</f>
        <v>15.621112886048987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102.55599390648803</v>
      </c>
      <c r="J42">
        <f>Bawana_RLNG!P42</f>
        <v>0</v>
      </c>
      <c r="K42">
        <f>Bawana_Spot!P42</f>
        <v>290.81599999999997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933.30443484390287</v>
      </c>
      <c r="P42" s="36">
        <v>117.64</v>
      </c>
      <c r="Q42" s="36">
        <v>38.14</v>
      </c>
      <c r="R42" s="38">
        <v>47.5</v>
      </c>
      <c r="S42" s="38">
        <v>0</v>
      </c>
      <c r="T42" s="37">
        <f>SUMPRODUCT(LTA!J42:AN42,LTA!J$101:AN$101,LTA!J$103:AN$103)</f>
        <v>264.39</v>
      </c>
      <c r="U42" s="37">
        <f>SUMPRODUCT(LTA!J42:AN42,LTA!J$102:AN$102,LTA!J$103:AN$103)</f>
        <v>50.32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369.51</v>
      </c>
      <c r="AB42" s="75">
        <f>-STOA!N42</f>
        <v>-237.07</v>
      </c>
      <c r="AC42">
        <f t="shared" si="0"/>
        <v>21.049633250157548</v>
      </c>
      <c r="AD42">
        <f t="shared" si="1"/>
        <v>1954.4821083862823</v>
      </c>
      <c r="AE42">
        <f>'IDT-1'!B42</f>
        <v>0</v>
      </c>
      <c r="AF42" s="24"/>
      <c r="AG42">
        <f t="shared" si="2"/>
        <v>1954.4821083862823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-27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9.8041999999999998</v>
      </c>
      <c r="E43">
        <f>GT_NG!P43</f>
        <v>15.621112886048987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102.55599390648803</v>
      </c>
      <c r="J43">
        <f>Bawana_RLNG!P43</f>
        <v>0</v>
      </c>
      <c r="K43">
        <f>Bawana_Spot!P43</f>
        <v>290.81599999999997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940.91590989086308</v>
      </c>
      <c r="P43" s="36">
        <v>117.64</v>
      </c>
      <c r="Q43" s="36">
        <v>38.14</v>
      </c>
      <c r="R43" s="38">
        <v>47.5</v>
      </c>
      <c r="S43" s="38">
        <v>0</v>
      </c>
      <c r="T43" s="37">
        <f>SUMPRODUCT(LTA!J43:AN43,LTA!J$101:AN$101,LTA!J$103:AN$103)</f>
        <v>288.52</v>
      </c>
      <c r="U43" s="37">
        <f>SUMPRODUCT(LTA!J43:AN43,LTA!J$102:AN$102,LTA!J$103:AN$103)</f>
        <v>28.009999999999998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352.19</v>
      </c>
      <c r="AB43" s="75">
        <f>-STOA!N43</f>
        <v>-237.07</v>
      </c>
      <c r="AC43">
        <f t="shared" si="0"/>
        <v>20.969857432403572</v>
      </c>
      <c r="AD43">
        <f t="shared" si="1"/>
        <v>1973.1833592509968</v>
      </c>
      <c r="AE43">
        <f>'IDT-1'!B43</f>
        <v>0</v>
      </c>
      <c r="AF43" s="24"/>
      <c r="AG43">
        <f t="shared" si="2"/>
        <v>1973.1833592509968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-13</v>
      </c>
      <c r="AM43" s="34">
        <f>RTM_PXI!H43</f>
        <v>0</v>
      </c>
      <c r="AN43" s="34">
        <f>RTM_PXI!N43</f>
        <v>0</v>
      </c>
      <c r="AO43" s="148">
        <f>GDAM_IEX!H43</f>
        <v>12.51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9.8041999999999998</v>
      </c>
      <c r="E44">
        <f>GT_NG!P44</f>
        <v>15.621112886048987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102.55599390648803</v>
      </c>
      <c r="J44">
        <f>Bawana_RLNG!P44</f>
        <v>0</v>
      </c>
      <c r="K44">
        <f>Bawana_Spot!P44</f>
        <v>290.81599999999997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934.81116666927574</v>
      </c>
      <c r="P44" s="36">
        <v>117.64</v>
      </c>
      <c r="Q44" s="36">
        <v>38.14</v>
      </c>
      <c r="R44" s="38">
        <v>47.5</v>
      </c>
      <c r="S44" s="38">
        <v>0</v>
      </c>
      <c r="T44" s="37">
        <f>SUMPRODUCT(LTA!J44:AN44,LTA!J$101:AN$101,LTA!J$103:AN$103)</f>
        <v>322.98</v>
      </c>
      <c r="U44" s="37">
        <f>SUMPRODUCT(LTA!J44:AN44,LTA!J$102:AN$102,LTA!J$103:AN$103)</f>
        <v>28.009999999999998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352.19</v>
      </c>
      <c r="AB44" s="75">
        <f>-STOA!N44</f>
        <v>-237.07</v>
      </c>
      <c r="AC44">
        <f t="shared" si="0"/>
        <v>21.213082639765798</v>
      </c>
      <c r="AD44">
        <f t="shared" si="1"/>
        <v>1975.7853908220472</v>
      </c>
      <c r="AE44">
        <f>'IDT-1'!B44</f>
        <v>0</v>
      </c>
      <c r="AF44" s="24"/>
      <c r="AG44">
        <f t="shared" si="2"/>
        <v>1975.7853908220472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-26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9.8041999999999998</v>
      </c>
      <c r="E45">
        <f>GT_NG!P45</f>
        <v>15.125827633378933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112.55560329674623</v>
      </c>
      <c r="J45">
        <f>Bawana_RLNG!P45</f>
        <v>0</v>
      </c>
      <c r="K45">
        <f>Bawana_Spot!P45</f>
        <v>290.81599999999997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934.81116666927574</v>
      </c>
      <c r="P45" s="36">
        <v>117.64</v>
      </c>
      <c r="Q45" s="36">
        <v>38.14</v>
      </c>
      <c r="R45" s="38">
        <v>47.5</v>
      </c>
      <c r="S45" s="38">
        <v>0</v>
      </c>
      <c r="T45" s="37">
        <f>SUMPRODUCT(LTA!J45:AN45,LTA!J$101:AN$101,LTA!J$103:AN$103)</f>
        <v>430.28999999999996</v>
      </c>
      <c r="U45" s="37">
        <f>SUMPRODUCT(LTA!J45:AN45,LTA!J$102:AN$102,LTA!J$103:AN$103)</f>
        <v>28.009999999999998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42.35</v>
      </c>
      <c r="Z45" s="34">
        <f>IEX!N45</f>
        <v>0</v>
      </c>
      <c r="AA45" s="75">
        <f>STOA!H45</f>
        <v>268.45</v>
      </c>
      <c r="AB45" s="75">
        <f>-STOA!N45</f>
        <v>-237.07</v>
      </c>
      <c r="AC45">
        <f t="shared" si="0"/>
        <v>22.930955151307334</v>
      </c>
      <c r="AD45">
        <f t="shared" si="1"/>
        <v>1921.4918424480934</v>
      </c>
      <c r="AE45">
        <f>'IDT-1'!B45</f>
        <v>0</v>
      </c>
      <c r="AF45" s="24"/>
      <c r="AG45">
        <f t="shared" si="2"/>
        <v>1921.4918424480934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-154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9.8041999999999998</v>
      </c>
      <c r="E46">
        <f>GT_NG!P46</f>
        <v>15.125827633378933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112.55560329674623</v>
      </c>
      <c r="J46">
        <f>Bawana_RLNG!P46</f>
        <v>0</v>
      </c>
      <c r="K46">
        <f>Bawana_Spot!P46</f>
        <v>290.81599999999997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935.0236345485215</v>
      </c>
      <c r="P46" s="36">
        <v>117.64</v>
      </c>
      <c r="Q46" s="36">
        <v>38.14</v>
      </c>
      <c r="R46" s="38">
        <v>47.5</v>
      </c>
      <c r="S46" s="38">
        <v>0</v>
      </c>
      <c r="T46" s="37">
        <f>SUMPRODUCT(LTA!J46:AN46,LTA!J$101:AN$101,LTA!J$103:AN$103)</f>
        <v>454.51</v>
      </c>
      <c r="U46" s="37">
        <f>SUMPRODUCT(LTA!J46:AN46,LTA!J$102:AN$102,LTA!J$103:AN$103)</f>
        <v>28.009999999999998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268.45</v>
      </c>
      <c r="AB46" s="75">
        <f>-STOA!N46</f>
        <v>-237.07</v>
      </c>
      <c r="AC46">
        <f t="shared" si="0"/>
        <v>22.814332512392554</v>
      </c>
      <c r="AD46">
        <f t="shared" si="1"/>
        <v>1899.6909329662537</v>
      </c>
      <c r="AE46">
        <f>'IDT-1'!B46</f>
        <v>0</v>
      </c>
      <c r="AF46" s="24"/>
      <c r="AG46">
        <f t="shared" si="2"/>
        <v>1899.6909329662537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-158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9.8041999999999998</v>
      </c>
      <c r="E47">
        <f>GT_NG!P47</f>
        <v>15.125827633378933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268.07782400000002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862.32031314575943</v>
      </c>
      <c r="P47" s="36">
        <v>117.64</v>
      </c>
      <c r="Q47" s="36">
        <v>38.5</v>
      </c>
      <c r="R47" s="38">
        <v>47.5</v>
      </c>
      <c r="S47" s="38">
        <v>0</v>
      </c>
      <c r="T47" s="37">
        <f>SUMPRODUCT(LTA!J47:AN47,LTA!J$101:AN$101,LTA!J$103:AN$103)</f>
        <v>508.89</v>
      </c>
      <c r="U47" s="37">
        <f>SUMPRODUCT(LTA!J47:AN47,LTA!J$102:AN$102,LTA!J$103:AN$103)</f>
        <v>27.41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191.45000000000002</v>
      </c>
      <c r="AB47" s="75">
        <f>-STOA!N47</f>
        <v>-237.07</v>
      </c>
      <c r="AC47">
        <f t="shared" si="0"/>
        <v>21.585746775350895</v>
      </c>
      <c r="AD47">
        <f t="shared" si="1"/>
        <v>1921.362418003788</v>
      </c>
      <c r="AE47">
        <f>'IDT-1'!B47</f>
        <v>0</v>
      </c>
      <c r="AF47" s="24"/>
      <c r="AG47">
        <f t="shared" si="2"/>
        <v>1921.362418003788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-75</v>
      </c>
      <c r="AM47" s="34">
        <f>RTM_PXI!H47</f>
        <v>0</v>
      </c>
      <c r="AN47" s="34">
        <f>RTM_PXI!N47</f>
        <v>0</v>
      </c>
      <c r="AO47" s="148">
        <f>GDAM_IEX!H47</f>
        <v>33.69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9.8041999999999998</v>
      </c>
      <c r="E48">
        <f>GT_NG!P48</f>
        <v>15.125827633378933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261.77075199999996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857.17295052956626</v>
      </c>
      <c r="P48" s="36">
        <v>117.64</v>
      </c>
      <c r="Q48" s="36">
        <v>38.5</v>
      </c>
      <c r="R48" s="38">
        <v>47.5</v>
      </c>
      <c r="S48" s="38">
        <v>0</v>
      </c>
      <c r="T48" s="37">
        <f>SUMPRODUCT(LTA!J48:AN48,LTA!J$101:AN$101,LTA!J$103:AN$103)</f>
        <v>528.47</v>
      </c>
      <c r="U48" s="37">
        <f>SUMPRODUCT(LTA!J48:AN48,LTA!J$102:AN$102,LTA!J$103:AN$103)</f>
        <v>27.41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191.45000000000002</v>
      </c>
      <c r="AB48" s="75">
        <f>-STOA!N48</f>
        <v>-237.07</v>
      </c>
      <c r="AC48">
        <f t="shared" si="0"/>
        <v>21.260880474151314</v>
      </c>
      <c r="AD48">
        <f t="shared" si="1"/>
        <v>1909.1228496887941</v>
      </c>
      <c r="AE48">
        <f>'IDT-1'!B48</f>
        <v>0</v>
      </c>
      <c r="AF48" s="24"/>
      <c r="AG48">
        <f t="shared" si="2"/>
        <v>1909.1228496887941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-62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9.8041999999999998</v>
      </c>
      <c r="E49">
        <f>GT_NG!P49</f>
        <v>15.125827633378933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149.952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907.10572856955298</v>
      </c>
      <c r="P49" s="36">
        <v>117.64</v>
      </c>
      <c r="Q49" s="36">
        <v>33.524392609094484</v>
      </c>
      <c r="R49" s="38">
        <v>47.5</v>
      </c>
      <c r="S49" s="38">
        <v>0</v>
      </c>
      <c r="T49" s="37">
        <f>SUMPRODUCT(LTA!J49:AN49,LTA!J$101:AN$101,LTA!J$103:AN$103)</f>
        <v>532.08999999999992</v>
      </c>
      <c r="U49" s="37">
        <f>SUMPRODUCT(LTA!J49:AN49,LTA!J$102:AN$102,LTA!J$103:AN$103)</f>
        <v>27.41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43.31</v>
      </c>
      <c r="Z49" s="34">
        <f>IEX!N49</f>
        <v>0</v>
      </c>
      <c r="AA49" s="75">
        <f>STOA!H49</f>
        <v>129.85</v>
      </c>
      <c r="AB49" s="75">
        <f>-STOA!N49</f>
        <v>-237.07</v>
      </c>
      <c r="AC49">
        <f t="shared" si="0"/>
        <v>20.542130559904042</v>
      </c>
      <c r="AD49">
        <f t="shared" si="1"/>
        <v>1832.3100182521225</v>
      </c>
      <c r="AE49">
        <f>'IDT-1'!B49</f>
        <v>0</v>
      </c>
      <c r="AF49" s="24"/>
      <c r="AG49">
        <f t="shared" si="2"/>
        <v>1832.3100182521225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-58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9.8041999999999998</v>
      </c>
      <c r="E50">
        <f>GT_NG!P50</f>
        <v>15.125827633378933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149.952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908.29051295434454</v>
      </c>
      <c r="P50" s="36">
        <v>117.64</v>
      </c>
      <c r="Q50" s="36">
        <v>33.524392609094484</v>
      </c>
      <c r="R50" s="38">
        <v>47.5</v>
      </c>
      <c r="S50" s="38">
        <v>0</v>
      </c>
      <c r="T50" s="37">
        <f>SUMPRODUCT(LTA!J50:AN50,LTA!J$101:AN$101,LTA!J$103:AN$103)</f>
        <v>539.71999999999991</v>
      </c>
      <c r="U50" s="37">
        <f>SUMPRODUCT(LTA!J50:AN50,LTA!J$102:AN$102,LTA!J$103:AN$103)</f>
        <v>27.41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129.85</v>
      </c>
      <c r="AB50" s="75">
        <f>-STOA!N50</f>
        <v>-237.07</v>
      </c>
      <c r="AC50">
        <f t="shared" si="0"/>
        <v>20.286255379635847</v>
      </c>
      <c r="AD50">
        <f t="shared" si="1"/>
        <v>1794.0706778171823</v>
      </c>
      <c r="AE50">
        <f>'IDT-1'!B50</f>
        <v>0</v>
      </c>
      <c r="AF50" s="24"/>
      <c r="AG50">
        <f t="shared" si="2"/>
        <v>1794.0706778171823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-62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9.8041999999999998</v>
      </c>
      <c r="E51">
        <f>GT_NG!P51</f>
        <v>15.125827633378933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132.30310399999999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912.35455274528101</v>
      </c>
      <c r="P51" s="36">
        <v>116.48</v>
      </c>
      <c r="Q51" s="36">
        <v>38.14</v>
      </c>
      <c r="R51" s="38">
        <v>47.5</v>
      </c>
      <c r="S51" s="38">
        <v>0</v>
      </c>
      <c r="T51" s="37">
        <f>SUMPRODUCT(LTA!J51:AN51,LTA!J$101:AN$101,LTA!J$103:AN$103)</f>
        <v>543.21</v>
      </c>
      <c r="U51" s="37">
        <f>SUMPRODUCT(LTA!J51:AN51,LTA!J$102:AN$102,LTA!J$103:AN$103)</f>
        <v>27.41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43.31</v>
      </c>
      <c r="Z51" s="34">
        <f>IEX!N51</f>
        <v>0</v>
      </c>
      <c r="AA51" s="75">
        <f>STOA!H51</f>
        <v>45.15</v>
      </c>
      <c r="AB51" s="75">
        <f>-STOA!N51</f>
        <v>-237.07</v>
      </c>
      <c r="AC51">
        <f t="shared" si="0"/>
        <v>19.899752005013092</v>
      </c>
      <c r="AD51">
        <f t="shared" si="1"/>
        <v>1744.4279323736469</v>
      </c>
      <c r="AE51">
        <f>'IDT-1'!B51</f>
        <v>0</v>
      </c>
      <c r="AF51" s="24"/>
      <c r="AG51">
        <f t="shared" si="2"/>
        <v>1744.4279323736469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-64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9.8041999999999998</v>
      </c>
      <c r="E52">
        <f>GT_NG!P52</f>
        <v>15.125827633378933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132.30310399999999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912.35455274528101</v>
      </c>
      <c r="P52" s="36">
        <v>116.48</v>
      </c>
      <c r="Q52" s="36">
        <v>38.35</v>
      </c>
      <c r="R52" s="38">
        <v>47.5</v>
      </c>
      <c r="S52" s="38">
        <v>0</v>
      </c>
      <c r="T52" s="37">
        <f>SUMPRODUCT(LTA!J52:AN52,LTA!J$101:AN$101,LTA!J$103:AN$103)</f>
        <v>543.37999999999988</v>
      </c>
      <c r="U52" s="37">
        <f>SUMPRODUCT(LTA!J52:AN52,LTA!J$102:AN$102,LTA!J$103:AN$103)</f>
        <v>27.67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45.15</v>
      </c>
      <c r="AB52" s="75">
        <f>-STOA!N52</f>
        <v>-237.07</v>
      </c>
      <c r="AC52">
        <f t="shared" si="0"/>
        <v>19.575208635912649</v>
      </c>
      <c r="AD52">
        <f t="shared" si="1"/>
        <v>1698.0824757427472</v>
      </c>
      <c r="AE52">
        <f>'IDT-1'!B52</f>
        <v>0</v>
      </c>
      <c r="AF52" s="24"/>
      <c r="AG52">
        <f t="shared" si="2"/>
        <v>1698.0824757427472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-68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9.8041999999999998</v>
      </c>
      <c r="E53">
        <f>GT_NG!P53</f>
        <v>15.125827633378933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134.61000000000004</v>
      </c>
      <c r="J53">
        <f>Bawana_RLNG!P53</f>
        <v>0</v>
      </c>
      <c r="K53">
        <f>Bawana_Spot!P53</f>
        <v>132.30310399999999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908.62585688408706</v>
      </c>
      <c r="P53" s="36">
        <v>117.64548299163017</v>
      </c>
      <c r="Q53" s="36">
        <v>38.130000000000003</v>
      </c>
      <c r="R53" s="38">
        <v>47.5</v>
      </c>
      <c r="S53" s="38">
        <v>0</v>
      </c>
      <c r="T53" s="37">
        <f>SUMPRODUCT(LTA!J53:AN53,LTA!J$101:AN$101,LTA!J$103:AN$103)</f>
        <v>543.95999999999992</v>
      </c>
      <c r="U53" s="37">
        <f>SUMPRODUCT(LTA!J53:AN53,LTA!J$102:AN$102,LTA!J$103:AN$103)</f>
        <v>28.61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3.85</v>
      </c>
      <c r="Z53" s="34">
        <f>IEX!N53</f>
        <v>0</v>
      </c>
      <c r="AA53" s="75">
        <f>STOA!H53</f>
        <v>0.87</v>
      </c>
      <c r="AB53" s="75">
        <f>-STOA!N53</f>
        <v>-237.07</v>
      </c>
      <c r="AC53">
        <f t="shared" si="0"/>
        <v>19.165687543734087</v>
      </c>
      <c r="AD53">
        <f t="shared" si="1"/>
        <v>1663.7987839653617</v>
      </c>
      <c r="AE53">
        <f>'IDT-1'!B53</f>
        <v>0</v>
      </c>
      <c r="AF53" s="24"/>
      <c r="AG53">
        <f t="shared" si="2"/>
        <v>1663.7987839653617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-61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9.8041999999999998</v>
      </c>
      <c r="E54">
        <f>GT_NG!P54</f>
        <v>15.125827633378933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134.61000000000004</v>
      </c>
      <c r="J54">
        <f>Bawana_RLNG!P54</f>
        <v>0</v>
      </c>
      <c r="K54">
        <f>Bawana_Spot!P54</f>
        <v>132.30310399999999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908.62585688408706</v>
      </c>
      <c r="P54" s="36">
        <v>117.64548299163017</v>
      </c>
      <c r="Q54" s="36">
        <v>38.130000000000003</v>
      </c>
      <c r="R54" s="38">
        <v>47.5</v>
      </c>
      <c r="S54" s="38">
        <v>0</v>
      </c>
      <c r="T54" s="37">
        <f>SUMPRODUCT(LTA!J54:AN54,LTA!J$101:AN$101,LTA!J$103:AN$103)</f>
        <v>545.79</v>
      </c>
      <c r="U54" s="37">
        <f>SUMPRODUCT(LTA!J54:AN54,LTA!J$102:AN$102,LTA!J$103:AN$103)</f>
        <v>29.6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-237.07</v>
      </c>
      <c r="AC54">
        <f t="shared" si="0"/>
        <v>19.50435301045454</v>
      </c>
      <c r="AD54">
        <f t="shared" si="1"/>
        <v>1621.4301184986416</v>
      </c>
      <c r="AE54">
        <f>'IDT-1'!B54</f>
        <v>0</v>
      </c>
      <c r="AF54" s="24"/>
      <c r="AG54">
        <f t="shared" si="2"/>
        <v>1621.4301184986416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-102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9.8041999999999998</v>
      </c>
      <c r="E55">
        <f>GT_NG!P55</f>
        <v>15.125827633378933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134.61000000000004</v>
      </c>
      <c r="J55">
        <f>Bawana_RLNG!P55</f>
        <v>0</v>
      </c>
      <c r="K55">
        <f>Bawana_Spot!P55</f>
        <v>132.30310399999999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755.84492002919251</v>
      </c>
      <c r="P55" s="36">
        <v>117.64548299163017</v>
      </c>
      <c r="Q55" s="36">
        <v>37.919999999999995</v>
      </c>
      <c r="R55" s="38">
        <v>47.5</v>
      </c>
      <c r="S55" s="38">
        <v>0</v>
      </c>
      <c r="T55" s="37">
        <f>SUMPRODUCT(LTA!J55:AN55,LTA!J$101:AN$101,LTA!J$103:AN$103)</f>
        <v>550.19000000000005</v>
      </c>
      <c r="U55" s="37">
        <f>SUMPRODUCT(LTA!J55:AN55,LTA!J$102:AN$102,LTA!J$103:AN$103)</f>
        <v>30.2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-237.07</v>
      </c>
      <c r="AC55">
        <f t="shared" si="0"/>
        <v>18.227344509973875</v>
      </c>
      <c r="AD55">
        <f t="shared" si="1"/>
        <v>1478.716190144228</v>
      </c>
      <c r="AE55">
        <f>'IDT-1'!B55</f>
        <v>0</v>
      </c>
      <c r="AF55" s="24"/>
      <c r="AG55">
        <f t="shared" si="2"/>
        <v>1478.716190144228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-98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9.8041999999999998</v>
      </c>
      <c r="E56">
        <f>GT_NG!P56</f>
        <v>15.125827633378933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134.61000000000004</v>
      </c>
      <c r="J56">
        <f>Bawana_RLNG!P56</f>
        <v>0</v>
      </c>
      <c r="K56">
        <f>Bawana_Spot!P56</f>
        <v>132.30310399999999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702.78112421342951</v>
      </c>
      <c r="P56" s="36">
        <v>116.46486259979709</v>
      </c>
      <c r="Q56" s="36">
        <v>37.919999999999995</v>
      </c>
      <c r="R56" s="38">
        <v>47.5</v>
      </c>
      <c r="S56" s="38">
        <v>0</v>
      </c>
      <c r="T56" s="37">
        <f>SUMPRODUCT(LTA!J56:AN56,LTA!J$101:AN$101,LTA!J$103:AN$103)</f>
        <v>550.47</v>
      </c>
      <c r="U56" s="37">
        <f>SUMPRODUCT(LTA!J56:AN56,LTA!J$102:AN$102,LTA!J$103:AN$103)</f>
        <v>30.73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-237.07</v>
      </c>
      <c r="AC56">
        <f t="shared" si="0"/>
        <v>17.414235631659832</v>
      </c>
      <c r="AD56">
        <f t="shared" si="1"/>
        <v>1469.0948828149458</v>
      </c>
      <c r="AE56">
        <f>'IDT-1'!B56</f>
        <v>0</v>
      </c>
      <c r="AF56" s="24"/>
      <c r="AG56">
        <f t="shared" si="2"/>
        <v>1469.0948828149458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-55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9.8041999999999998</v>
      </c>
      <c r="E57">
        <f>GT_NG!P57</f>
        <v>15.125827633378933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134.61000000000004</v>
      </c>
      <c r="J57">
        <f>Bawana_RLNG!P57</f>
        <v>0</v>
      </c>
      <c r="K57">
        <f>Bawana_Spot!P57</f>
        <v>132.30310399999999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681.56823805646854</v>
      </c>
      <c r="P57" s="36">
        <v>114.3</v>
      </c>
      <c r="Q57" s="36">
        <v>37.19</v>
      </c>
      <c r="R57" s="38">
        <v>47.5</v>
      </c>
      <c r="S57" s="38">
        <v>0</v>
      </c>
      <c r="T57" s="37">
        <f>SUMPRODUCT(LTA!J57:AN57,LTA!J$101:AN$101,LTA!J$103:AN$103)</f>
        <v>563.30999999999995</v>
      </c>
      <c r="U57" s="37">
        <f>SUMPRODUCT(LTA!J57:AN57,LTA!J$102:AN$102,LTA!J$103:AN$103)</f>
        <v>31.15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-237.07</v>
      </c>
      <c r="AC57">
        <f t="shared" si="0"/>
        <v>17.678903166548409</v>
      </c>
      <c r="AD57">
        <f t="shared" si="1"/>
        <v>1415.9824665232991</v>
      </c>
      <c r="AE57">
        <f>'IDT-1'!B57</f>
        <v>0</v>
      </c>
      <c r="AF57" s="24"/>
      <c r="AG57">
        <f t="shared" si="2"/>
        <v>1415.9824665232991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-97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10.513440000000001</v>
      </c>
      <c r="E58">
        <f>GT_NG!P58</f>
        <v>14.473397075365577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134.61000000000004</v>
      </c>
      <c r="J58">
        <f>Bawana_RLNG!P58</f>
        <v>0</v>
      </c>
      <c r="K58">
        <f>Bawana_Spot!P58</f>
        <v>132.30310399999999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681.67929542998002</v>
      </c>
      <c r="P58" s="36">
        <v>114.3</v>
      </c>
      <c r="Q58" s="36">
        <v>37.19</v>
      </c>
      <c r="R58" s="38">
        <v>47.5</v>
      </c>
      <c r="S58" s="38">
        <v>0</v>
      </c>
      <c r="T58" s="37">
        <f>SUMPRODUCT(LTA!J58:AN58,LTA!J$101:AN$101,LTA!J$103:AN$103)</f>
        <v>563.19000000000005</v>
      </c>
      <c r="U58" s="37">
        <f>SUMPRODUCT(LTA!J58:AN58,LTA!J$102:AN$102,LTA!J$103:AN$103)</f>
        <v>31.51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-237.07</v>
      </c>
      <c r="AC58">
        <f t="shared" si="0"/>
        <v>17.868694717746152</v>
      </c>
      <c r="AD58">
        <f t="shared" si="1"/>
        <v>1394.2005417875996</v>
      </c>
      <c r="AE58">
        <f>'IDT-1'!B58</f>
        <v>0</v>
      </c>
      <c r="AF58" s="24"/>
      <c r="AG58">
        <f t="shared" si="2"/>
        <v>1394.2005417875996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-119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10.513440000000001</v>
      </c>
      <c r="E59">
        <f>GT_NG!P59</f>
        <v>14.473397075365577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134.61000000000004</v>
      </c>
      <c r="J59">
        <f>Bawana_RLNG!P59</f>
        <v>0</v>
      </c>
      <c r="K59">
        <f>Bawana_Spot!P59</f>
        <v>135.065856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678.80236615498211</v>
      </c>
      <c r="P59" s="36">
        <v>62.88</v>
      </c>
      <c r="Q59" s="36">
        <v>19.25</v>
      </c>
      <c r="R59" s="38">
        <v>47.5</v>
      </c>
      <c r="S59" s="38">
        <v>0</v>
      </c>
      <c r="T59" s="37">
        <f>SUMPRODUCT(LTA!J59:AN59,LTA!J$101:AN$101,LTA!J$103:AN$103)</f>
        <v>573.58999999999992</v>
      </c>
      <c r="U59" s="37">
        <f>SUMPRODUCT(LTA!J59:AN59,LTA!J$102:AN$102,LTA!J$103:AN$103)</f>
        <v>47.099999999999994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-237.07</v>
      </c>
      <c r="AC59">
        <f t="shared" si="0"/>
        <v>17.020571638317492</v>
      </c>
      <c r="AD59">
        <f t="shared" si="1"/>
        <v>1408.56448759203</v>
      </c>
      <c r="AE59">
        <f>'IDT-1'!B59</f>
        <v>0</v>
      </c>
      <c r="AF59" s="24"/>
      <c r="AG59">
        <f t="shared" si="2"/>
        <v>1408.56448759203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-62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10.513440000000001</v>
      </c>
      <c r="E60">
        <f>GT_NG!P60</f>
        <v>14.473397075365577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134.61000000000004</v>
      </c>
      <c r="J60">
        <f>Bawana_RLNG!P60</f>
        <v>0</v>
      </c>
      <c r="K60">
        <f>Bawana_Spot!P60</f>
        <v>135.065856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678.80236615498211</v>
      </c>
      <c r="P60" s="36">
        <v>57.75</v>
      </c>
      <c r="Q60" s="36">
        <v>19.25</v>
      </c>
      <c r="R60" s="38">
        <v>47.5</v>
      </c>
      <c r="S60" s="38">
        <v>0</v>
      </c>
      <c r="T60" s="37">
        <f>SUMPRODUCT(LTA!J60:AN60,LTA!J$101:AN$101,LTA!J$103:AN$103)</f>
        <v>572.04999999999995</v>
      </c>
      <c r="U60" s="37">
        <f>SUMPRODUCT(LTA!J60:AN60,LTA!J$102:AN$102,LTA!J$103:AN$103)</f>
        <v>47.650000000000006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-237.07</v>
      </c>
      <c r="AC60">
        <f t="shared" si="0"/>
        <v>17.019990584666829</v>
      </c>
      <c r="AD60">
        <f t="shared" si="1"/>
        <v>1396.445068645681</v>
      </c>
      <c r="AE60">
        <f>'IDT-1'!B60</f>
        <v>0</v>
      </c>
      <c r="AF60" s="24"/>
      <c r="AG60">
        <f t="shared" si="2"/>
        <v>1396.445068645681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-68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10.513440000000001</v>
      </c>
      <c r="E61">
        <f>GT_NG!P61</f>
        <v>14.473397075365577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134.61000000000004</v>
      </c>
      <c r="J61">
        <f>Bawana_RLNG!P61</f>
        <v>0</v>
      </c>
      <c r="K61">
        <f>Bawana_Spot!P61</f>
        <v>135.065856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678.80236615498211</v>
      </c>
      <c r="P61" s="36">
        <v>57.75</v>
      </c>
      <c r="Q61" s="36">
        <v>19.25</v>
      </c>
      <c r="R61" s="38">
        <v>47.5</v>
      </c>
      <c r="S61" s="38">
        <v>0</v>
      </c>
      <c r="T61" s="37">
        <f>SUMPRODUCT(LTA!J61:AN61,LTA!J$101:AN$101,LTA!J$103:AN$103)</f>
        <v>558.86</v>
      </c>
      <c r="U61" s="37">
        <f>SUMPRODUCT(LTA!J61:AN61,LTA!J$102:AN$102,LTA!J$103:AN$103)</f>
        <v>49.08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-237.07</v>
      </c>
      <c r="AC61">
        <f t="shared" si="0"/>
        <v>16.514591013872153</v>
      </c>
      <c r="AD61">
        <f t="shared" si="1"/>
        <v>1433.1904682164757</v>
      </c>
      <c r="AE61">
        <f>'IDT-1'!B61</f>
        <v>0</v>
      </c>
      <c r="AF61" s="24"/>
      <c r="AG61">
        <f t="shared" si="2"/>
        <v>1433.1904682164757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10.513440000000001</v>
      </c>
      <c r="E62">
        <f>GT_NG!P62</f>
        <v>14.473397075365577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134.61000000000004</v>
      </c>
      <c r="J62">
        <f>Bawana_RLNG!P62</f>
        <v>0</v>
      </c>
      <c r="K62">
        <f>Bawana_Spot!P62</f>
        <v>135.065856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695.14177032960924</v>
      </c>
      <c r="P62" s="36">
        <v>57.75</v>
      </c>
      <c r="Q62" s="36">
        <v>19.25</v>
      </c>
      <c r="R62" s="38">
        <v>47.5</v>
      </c>
      <c r="S62" s="38">
        <v>0</v>
      </c>
      <c r="T62" s="37">
        <f>SUMPRODUCT(LTA!J62:AN62,LTA!J$101:AN$101,LTA!J$103:AN$103)</f>
        <v>538.86999999999989</v>
      </c>
      <c r="U62" s="37">
        <f>SUMPRODUCT(LTA!J62:AN62,LTA!J$102:AN$102,LTA!J$103:AN$103)</f>
        <v>50.08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-237.07</v>
      </c>
      <c r="AC62">
        <f t="shared" si="0"/>
        <v>16.509268324388795</v>
      </c>
      <c r="AD62">
        <f t="shared" si="1"/>
        <v>1428.5451950805857</v>
      </c>
      <c r="AE62">
        <f>'IDT-1'!B62</f>
        <v>0</v>
      </c>
      <c r="AF62" s="24"/>
      <c r="AG62">
        <f t="shared" si="2"/>
        <v>1428.5451950805857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-22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10.513440000000001</v>
      </c>
      <c r="E63">
        <f>GT_NG!P63</f>
        <v>14.473397075365577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134.61000000000004</v>
      </c>
      <c r="J63">
        <f>Bawana_RLNG!P63</f>
        <v>0</v>
      </c>
      <c r="K63">
        <f>Bawana_Spot!P63</f>
        <v>135.065856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695.60848657960923</v>
      </c>
      <c r="P63" s="36">
        <v>57.75</v>
      </c>
      <c r="Q63" s="36">
        <v>19.25</v>
      </c>
      <c r="R63" s="38">
        <v>47.5</v>
      </c>
      <c r="S63" s="38">
        <v>0</v>
      </c>
      <c r="T63" s="37">
        <f>SUMPRODUCT(LTA!J63:AN63,LTA!J$101:AN$101,LTA!J$103:AN$103)</f>
        <v>523.16999999999996</v>
      </c>
      <c r="U63" s="37">
        <f>SUMPRODUCT(LTA!J63:AN63,LTA!J$102:AN$102,LTA!J$103:AN$103)</f>
        <v>61.44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-237.07</v>
      </c>
      <c r="AC63">
        <f t="shared" si="0"/>
        <v>16.288687270941239</v>
      </c>
      <c r="AD63">
        <f t="shared" si="1"/>
        <v>1446.6924923840338</v>
      </c>
      <c r="AE63">
        <f>'IDT-1'!B63</f>
        <v>0</v>
      </c>
      <c r="AF63" s="24"/>
      <c r="AG63">
        <f t="shared" si="2"/>
        <v>1446.6924923840338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10.513440000000001</v>
      </c>
      <c r="E64">
        <f>GT_NG!P64</f>
        <v>14.473397075365577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134.61000000000004</v>
      </c>
      <c r="J64">
        <f>Bawana_RLNG!P64</f>
        <v>0</v>
      </c>
      <c r="K64">
        <f>Bawana_Spot!P64</f>
        <v>135.065856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705.90641810802208</v>
      </c>
      <c r="P64" s="36">
        <v>57.75</v>
      </c>
      <c r="Q64" s="36">
        <v>19.25</v>
      </c>
      <c r="R64" s="38">
        <v>47.5</v>
      </c>
      <c r="S64" s="38">
        <v>0</v>
      </c>
      <c r="T64" s="37">
        <f>SUMPRODUCT(LTA!J64:AN64,LTA!J$101:AN$101,LTA!J$103:AN$103)</f>
        <v>490.72999999999996</v>
      </c>
      <c r="U64" s="37">
        <f>SUMPRODUCT(LTA!J64:AN64,LTA!J$102:AN$102,LTA!J$103:AN$103)</f>
        <v>62.349999999999994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-237.07</v>
      </c>
      <c r="AC64">
        <f t="shared" si="0"/>
        <v>16.183165895779908</v>
      </c>
      <c r="AD64">
        <f t="shared" si="1"/>
        <v>1434.2359452876078</v>
      </c>
      <c r="AE64">
        <f>'IDT-1'!B64</f>
        <v>0</v>
      </c>
      <c r="AF64" s="24"/>
      <c r="AG64">
        <f t="shared" si="2"/>
        <v>1434.2359452876078</v>
      </c>
      <c r="AI64" s="34">
        <f>PXIL!H64</f>
        <v>0</v>
      </c>
      <c r="AJ64" s="34">
        <f>PXIL!N64</f>
        <v>0</v>
      </c>
      <c r="AK64" s="34">
        <f>RTM_IEX!H64</f>
        <v>8.67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10.513440000000001</v>
      </c>
      <c r="E65">
        <f>GT_NG!P65</f>
        <v>14.473397075365577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134.61000000000004</v>
      </c>
      <c r="J65">
        <f>Bawana_RLNG!P65</f>
        <v>0</v>
      </c>
      <c r="K65">
        <f>Bawana_Spot!P65</f>
        <v>136.32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704.03955310802201</v>
      </c>
      <c r="P65" s="36">
        <v>57.75</v>
      </c>
      <c r="Q65" s="36">
        <v>19.25</v>
      </c>
      <c r="R65" s="38">
        <v>47.5</v>
      </c>
      <c r="S65" s="38">
        <v>0</v>
      </c>
      <c r="T65" s="37">
        <f>SUMPRODUCT(LTA!J65:AN65,LTA!J$101:AN$101,LTA!J$103:AN$103)</f>
        <v>450.12</v>
      </c>
      <c r="U65" s="37">
        <f>SUMPRODUCT(LTA!J65:AN65,LTA!J$102:AN$102,LTA!J$103:AN$103)</f>
        <v>63.86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-237.07</v>
      </c>
      <c r="AC65">
        <f t="shared" si="0"/>
        <v>16.075875039379905</v>
      </c>
      <c r="AD65">
        <f t="shared" si="1"/>
        <v>1421.5705151440075</v>
      </c>
      <c r="AE65">
        <f>'IDT-1'!B65</f>
        <v>0</v>
      </c>
      <c r="AF65" s="24"/>
      <c r="AG65">
        <f t="shared" si="2"/>
        <v>1421.5705151440075</v>
      </c>
      <c r="AI65" s="34">
        <f>PXIL!H65</f>
        <v>0</v>
      </c>
      <c r="AJ65" s="34">
        <f>PXIL!N65</f>
        <v>0</v>
      </c>
      <c r="AK65" s="34">
        <f>RTM_IEX!H65</f>
        <v>35.61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10.513440000000001</v>
      </c>
      <c r="E66">
        <f>GT_NG!P66</f>
        <v>14.473397075365577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134.61000000000004</v>
      </c>
      <c r="J66">
        <f>Bawana_RLNG!P66</f>
        <v>0</v>
      </c>
      <c r="K66">
        <f>Bawana_Spot!P66</f>
        <v>136.32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752.15796624605969</v>
      </c>
      <c r="P66" s="36">
        <v>57.75</v>
      </c>
      <c r="Q66" s="36">
        <v>19.25</v>
      </c>
      <c r="R66" s="38">
        <v>47.5</v>
      </c>
      <c r="S66" s="38">
        <v>0</v>
      </c>
      <c r="T66" s="37">
        <f>SUMPRODUCT(LTA!J66:AN66,LTA!J$101:AN$101,LTA!J$103:AN$103)</f>
        <v>413.68</v>
      </c>
      <c r="U66" s="37">
        <f>SUMPRODUCT(LTA!J66:AN66,LTA!J$102:AN$102,LTA!J$103:AN$103)</f>
        <v>65.37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-237.07</v>
      </c>
      <c r="AC66">
        <f t="shared" si="0"/>
        <v>16.049233709739426</v>
      </c>
      <c r="AD66">
        <f t="shared" si="1"/>
        <v>1418.4255696116863</v>
      </c>
      <c r="AE66">
        <f>'IDT-1'!B66</f>
        <v>0</v>
      </c>
      <c r="AF66" s="24"/>
      <c r="AG66">
        <f t="shared" si="2"/>
        <v>1418.4255696116863</v>
      </c>
      <c r="AI66" s="34">
        <f>PXIL!H66</f>
        <v>0</v>
      </c>
      <c r="AJ66" s="34">
        <f>PXIL!N66</f>
        <v>0</v>
      </c>
      <c r="AK66" s="34">
        <f>RTM_IEX!H66</f>
        <v>19.25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10.513440000000001</v>
      </c>
      <c r="E67">
        <f>GT_NG!P67</f>
        <v>15.125827633378933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132.18495871490768</v>
      </c>
      <c r="J67">
        <f>Bawana_RLNG!P67</f>
        <v>0</v>
      </c>
      <c r="K67">
        <f>Bawana_Spot!P67</f>
        <v>136.32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800.53211316466763</v>
      </c>
      <c r="P67" s="36">
        <v>57.75</v>
      </c>
      <c r="Q67" s="36">
        <v>19.25</v>
      </c>
      <c r="R67" s="38">
        <v>47.5</v>
      </c>
      <c r="S67" s="38">
        <v>0</v>
      </c>
      <c r="T67" s="37">
        <f>SUMPRODUCT(LTA!J67:AN67,LTA!J$101:AN$101,LTA!J$103:AN$103)</f>
        <v>371.02</v>
      </c>
      <c r="U67" s="37">
        <f>SUMPRODUCT(LTA!J67:AN67,LTA!J$102:AN$102,LTA!J$103:AN$103)</f>
        <v>62.47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-237.07</v>
      </c>
      <c r="AC67">
        <f t="shared" si="0"/>
        <v>16.582310613748266</v>
      </c>
      <c r="AD67">
        <f t="shared" si="1"/>
        <v>1481.354028899206</v>
      </c>
      <c r="AE67">
        <f>'IDT-1'!B67</f>
        <v>0</v>
      </c>
      <c r="AF67" s="24"/>
      <c r="AG67">
        <f t="shared" si="2"/>
        <v>1481.354028899206</v>
      </c>
      <c r="AI67" s="34">
        <f>PXIL!H67</f>
        <v>0</v>
      </c>
      <c r="AJ67" s="34">
        <f>PXIL!N67</f>
        <v>0</v>
      </c>
      <c r="AK67" s="34">
        <f>RTM_IEX!H67</f>
        <v>81.81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10.513440000000001</v>
      </c>
      <c r="E68">
        <f>GT_NG!P68</f>
        <v>15.125827633378933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132.0860625</v>
      </c>
      <c r="J68">
        <f>Bawana_RLNG!P68</f>
        <v>0</v>
      </c>
      <c r="K68">
        <f>Bawana_Spot!P68</f>
        <v>136.32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840.56573662660514</v>
      </c>
      <c r="P68" s="36">
        <v>57.75</v>
      </c>
      <c r="Q68" s="36">
        <v>19.25</v>
      </c>
      <c r="R68" s="38">
        <v>46.69</v>
      </c>
      <c r="S68" s="38">
        <v>0</v>
      </c>
      <c r="T68" s="37">
        <f>SUMPRODUCT(LTA!J68:AN68,LTA!J$101:AN$101,LTA!J$103:AN$103)</f>
        <v>331.37</v>
      </c>
      <c r="U68" s="37">
        <f>SUMPRODUCT(LTA!J68:AN68,LTA!J$102:AN$102,LTA!J$103:AN$103)</f>
        <v>62.769999999999996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-237.07</v>
      </c>
      <c r="AC68">
        <f t="shared" ref="AC68:AC98" si="3">SUMIF(B68:AB68,"&gt;0")*$AC$2-SUMIF(B68:AB68,"&lt;0")*($AC$2/(1-$AC$2))+SUMIF(AI68:AR68,"&gt;0")*$AC$2-SUMIF(AI68:AR68,"&lt;0")*($AC$2/(1-$AC$2))</f>
        <v>16.580418322623316</v>
      </c>
      <c r="AD68">
        <f t="shared" ref="AD68:AD98" si="4">SUM(B68:AB68,AI68:AT68)-AC68</f>
        <v>1481.1306484373608</v>
      </c>
      <c r="AE68">
        <f>'IDT-1'!B68</f>
        <v>0</v>
      </c>
      <c r="AF68" s="24"/>
      <c r="AG68">
        <f t="shared" ref="AG68:AG98" si="5">SUM(AD68:AF68)</f>
        <v>1481.1306484373608</v>
      </c>
      <c r="AI68" s="34">
        <f>PXIL!H68</f>
        <v>0</v>
      </c>
      <c r="AJ68" s="34">
        <f>PXIL!N68</f>
        <v>0</v>
      </c>
      <c r="AK68" s="34">
        <f>RTM_IEX!H68</f>
        <v>81.81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10.513440000000001</v>
      </c>
      <c r="E69">
        <f>GT_NG!P69</f>
        <v>15.125827633378933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104.55791570641772</v>
      </c>
      <c r="J69">
        <f>Bawana_RLNG!P69</f>
        <v>0</v>
      </c>
      <c r="K69">
        <f>Bawana_Spot!P69</f>
        <v>136.32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907.12948409635851</v>
      </c>
      <c r="P69" s="36">
        <v>57.75</v>
      </c>
      <c r="Q69" s="36">
        <v>19.25</v>
      </c>
      <c r="R69" s="38">
        <v>34.484798218758705</v>
      </c>
      <c r="S69" s="38">
        <v>0</v>
      </c>
      <c r="T69" s="37">
        <f>SUMPRODUCT(LTA!J69:AN69,LTA!J$101:AN$101,LTA!J$103:AN$103)</f>
        <v>305.03000000000003</v>
      </c>
      <c r="U69" s="37">
        <f>SUMPRODUCT(LTA!J69:AN69,LTA!J$102:AN$102,LTA!J$103:AN$103)</f>
        <v>64.62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-237.07</v>
      </c>
      <c r="AC69">
        <f t="shared" si="3"/>
        <v>17.125581673340729</v>
      </c>
      <c r="AD69">
        <f t="shared" si="4"/>
        <v>1545.4858839815731</v>
      </c>
      <c r="AE69">
        <f>'IDT-1'!B69</f>
        <v>0</v>
      </c>
      <c r="AF69" s="24"/>
      <c r="AG69">
        <f t="shared" si="5"/>
        <v>1545.4858839815731</v>
      </c>
      <c r="AI69" s="34">
        <f>PXIL!H69</f>
        <v>0</v>
      </c>
      <c r="AJ69" s="34">
        <f>PXIL!N69</f>
        <v>0</v>
      </c>
      <c r="AK69" s="34">
        <f>RTM_IEX!H69</f>
        <v>144.37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10.513440000000001</v>
      </c>
      <c r="E70">
        <f>GT_NG!P70</f>
        <v>15.125827633378933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106.55583766259132</v>
      </c>
      <c r="J70">
        <f>Bawana_RLNG!P70</f>
        <v>0</v>
      </c>
      <c r="K70">
        <f>Bawana_Spot!P70</f>
        <v>154.49600000000001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965.24499113799038</v>
      </c>
      <c r="P70" s="36">
        <v>112.33</v>
      </c>
      <c r="Q70" s="36">
        <v>38.14</v>
      </c>
      <c r="R70" s="38">
        <v>16.314798470138278</v>
      </c>
      <c r="S70" s="38">
        <v>0</v>
      </c>
      <c r="T70" s="37">
        <f>SUMPRODUCT(LTA!J70:AN70,LTA!J$101:AN$101,LTA!J$103:AN$103)</f>
        <v>256.90999999999997</v>
      </c>
      <c r="U70" s="37">
        <f>SUMPRODUCT(LTA!J70:AN70,LTA!J$102:AN$102,LTA!J$103:AN$103)</f>
        <v>65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-237.07</v>
      </c>
      <c r="AC70">
        <f t="shared" si="3"/>
        <v>17.135236879033883</v>
      </c>
      <c r="AD70">
        <f t="shared" si="4"/>
        <v>1546.6256580250651</v>
      </c>
      <c r="AE70">
        <f>'IDT-1'!B70</f>
        <v>0</v>
      </c>
      <c r="AF70" s="24"/>
      <c r="AG70">
        <f t="shared" si="5"/>
        <v>1546.6256580250651</v>
      </c>
      <c r="AI70" s="34">
        <f>PXIL!H70</f>
        <v>0</v>
      </c>
      <c r="AJ70" s="34">
        <f>PXIL!N70</f>
        <v>0</v>
      </c>
      <c r="AK70" s="34">
        <f>RTM_IEX!H70</f>
        <v>59.67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10.513440000000001</v>
      </c>
      <c r="E71">
        <f>GT_NG!P71</f>
        <v>15.125827633378933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102.55599390648803</v>
      </c>
      <c r="J71">
        <f>Bawana_RLNG!P71</f>
        <v>0</v>
      </c>
      <c r="K71">
        <f>Bawana_Spot!P71</f>
        <v>218.11199999999999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981.76510015526924</v>
      </c>
      <c r="P71" s="36">
        <v>117.64548299163017</v>
      </c>
      <c r="Q71" s="36">
        <v>32.125608255877538</v>
      </c>
      <c r="R71" s="38">
        <v>7.2</v>
      </c>
      <c r="S71" s="38">
        <v>0</v>
      </c>
      <c r="T71" s="37">
        <f>SUMPRODUCT(LTA!J71:AN71,LTA!J$101:AN$101,LTA!J$103:AN$103)</f>
        <v>209.24</v>
      </c>
      <c r="U71" s="37">
        <f>SUMPRODUCT(LTA!J71:AN71,LTA!J$102:AN$102,LTA!J$103:AN$103)</f>
        <v>65.7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36.14</v>
      </c>
      <c r="AB71" s="75">
        <f>-STOA!N71</f>
        <v>-237.07</v>
      </c>
      <c r="AC71">
        <f t="shared" si="3"/>
        <v>17.095694366557662</v>
      </c>
      <c r="AD71">
        <f t="shared" si="4"/>
        <v>1541.9577585760867</v>
      </c>
      <c r="AE71">
        <f>'IDT-1'!B71</f>
        <v>37</v>
      </c>
      <c r="AF71" s="24"/>
      <c r="AG71">
        <f t="shared" si="5"/>
        <v>1578.9577585760867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10.513440000000001</v>
      </c>
      <c r="E72">
        <f>GT_NG!P72</f>
        <v>15.621112886048987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102.55599390648803</v>
      </c>
      <c r="J72">
        <f>Bawana_RLNG!P72</f>
        <v>0</v>
      </c>
      <c r="K72">
        <f>Bawana_Spot!P72</f>
        <v>227.2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1020.7648456650863</v>
      </c>
      <c r="P72" s="36">
        <v>117.64548299163017</v>
      </c>
      <c r="Q72" s="36">
        <v>32.125608255877538</v>
      </c>
      <c r="R72" s="38">
        <v>0.96</v>
      </c>
      <c r="S72" s="38">
        <v>0</v>
      </c>
      <c r="T72" s="37">
        <f>SUMPRODUCT(LTA!J72:AN72,LTA!J$101:AN$101,LTA!J$103:AN$103)</f>
        <v>166.95</v>
      </c>
      <c r="U72" s="37">
        <f>SUMPRODUCT(LTA!J72:AN72,LTA!J$102:AN$102,LTA!J$103:AN$103)</f>
        <v>88.06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46.730000000000004</v>
      </c>
      <c r="AB72" s="75">
        <f>-STOA!N72</f>
        <v>-237.07</v>
      </c>
      <c r="AC72">
        <f t="shared" si="3"/>
        <v>17.372919824962551</v>
      </c>
      <c r="AD72">
        <f t="shared" si="4"/>
        <v>1574.6835638801685</v>
      </c>
      <c r="AE72">
        <f>'IDT-1'!B72</f>
        <v>41.805</v>
      </c>
      <c r="AF72" s="24"/>
      <c r="AG72">
        <f t="shared" si="5"/>
        <v>1616.4885638801686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10.513440000000001</v>
      </c>
      <c r="E73">
        <f>GT_NG!P73</f>
        <v>15.621112886048987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102.55599390648803</v>
      </c>
      <c r="J73">
        <f>Bawana_RLNG!P73</f>
        <v>0</v>
      </c>
      <c r="K73">
        <f>Bawana_Spot!P73</f>
        <v>227.2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1095.3227202141684</v>
      </c>
      <c r="P73" s="36">
        <v>117.64548299163017</v>
      </c>
      <c r="Q73" s="36">
        <v>32.125608255877538</v>
      </c>
      <c r="R73" s="38">
        <v>0</v>
      </c>
      <c r="S73" s="38">
        <v>0</v>
      </c>
      <c r="T73" s="37">
        <f>SUMPRODUCT(LTA!J73:AN73,LTA!J$101:AN$101,LTA!J$103:AN$103)</f>
        <v>119.94999999999999</v>
      </c>
      <c r="U73" s="37">
        <f>SUMPRODUCT(LTA!J73:AN73,LTA!J$102:AN$102,LTA!J$103:AN$103)</f>
        <v>88.74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55.39</v>
      </c>
      <c r="AB73" s="75">
        <f>-STOA!N73</f>
        <v>-237.07</v>
      </c>
      <c r="AC73">
        <f t="shared" si="3"/>
        <v>17.67479797117484</v>
      </c>
      <c r="AD73">
        <f t="shared" si="4"/>
        <v>1610.3195602830383</v>
      </c>
      <c r="AE73">
        <f>'IDT-1'!B73</f>
        <v>55.798999999999999</v>
      </c>
      <c r="AF73" s="24"/>
      <c r="AG73">
        <f t="shared" si="5"/>
        <v>1666.1185602830383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10.513440000000001</v>
      </c>
      <c r="E74">
        <f>GT_NG!P74</f>
        <v>15.621112886048987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102.55599390648803</v>
      </c>
      <c r="J74">
        <f>Bawana_RLNG!P74</f>
        <v>0</v>
      </c>
      <c r="K74">
        <f>Bawana_Spot!P74</f>
        <v>260.82560000000001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1101.0251883265464</v>
      </c>
      <c r="P74" s="36">
        <v>117.64548299163017</v>
      </c>
      <c r="Q74" s="36">
        <v>32.125608255877538</v>
      </c>
      <c r="R74" s="38">
        <v>0</v>
      </c>
      <c r="S74" s="38">
        <v>0</v>
      </c>
      <c r="T74" s="37">
        <f>SUMPRODUCT(LTA!J74:AN74,LTA!J$101:AN$101,LTA!J$103:AN$103)</f>
        <v>85.44</v>
      </c>
      <c r="U74" s="37">
        <f>SUMPRODUCT(LTA!J74:AN74,LTA!J$102:AN$102,LTA!J$103:AN$103)</f>
        <v>89.35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96.78</v>
      </c>
      <c r="AB74" s="75">
        <f>-STOA!N74</f>
        <v>-237.07</v>
      </c>
      <c r="AC74">
        <f t="shared" si="3"/>
        <v>18.068069743318816</v>
      </c>
      <c r="AD74">
        <f t="shared" si="4"/>
        <v>1656.7443566232723</v>
      </c>
      <c r="AE74">
        <f>'IDT-1'!B74</f>
        <v>28.998000000000001</v>
      </c>
      <c r="AF74" s="24"/>
      <c r="AG74">
        <f t="shared" si="5"/>
        <v>1685.7423566232724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10.513440000000001</v>
      </c>
      <c r="E75">
        <f>GT_NG!P75</f>
        <v>15.746751863684771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102.55599390648803</v>
      </c>
      <c r="J75">
        <f>Bawana_RLNG!P75</f>
        <v>0</v>
      </c>
      <c r="K75">
        <f>Bawana_Spot!P75</f>
        <v>279.0016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1103.930449168507</v>
      </c>
      <c r="P75" s="36">
        <v>117.64548299163017</v>
      </c>
      <c r="Q75" s="36">
        <v>32.125608255877538</v>
      </c>
      <c r="R75" s="38">
        <v>0</v>
      </c>
      <c r="S75" s="38">
        <v>0</v>
      </c>
      <c r="T75" s="37">
        <f>SUMPRODUCT(LTA!J75:AN75,LTA!J$101:AN$101,LTA!J$103:AN$103)</f>
        <v>74.209999999999994</v>
      </c>
      <c r="U75" s="37">
        <f>SUMPRODUCT(LTA!J75:AN75,LTA!J$102:AN$102,LTA!J$103:AN$103)</f>
        <v>96.68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164.16</v>
      </c>
      <c r="AB75" s="75">
        <f>-STOA!N75</f>
        <v>-263.48</v>
      </c>
      <c r="AC75">
        <f t="shared" si="3"/>
        <v>19.452134336736869</v>
      </c>
      <c r="AD75">
        <f t="shared" si="4"/>
        <v>1660.6371918494508</v>
      </c>
      <c r="AE75">
        <f>'IDT-1'!B75</f>
        <v>2.9390000000000001</v>
      </c>
      <c r="AF75" s="24"/>
      <c r="AG75">
        <f t="shared" si="5"/>
        <v>1663.5761918494509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-53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10.513440000000001</v>
      </c>
      <c r="E76">
        <f>GT_NG!P76</f>
        <v>15.746751863684771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102.55599390648803</v>
      </c>
      <c r="J76">
        <f>Bawana_RLNG!P76</f>
        <v>0</v>
      </c>
      <c r="K76">
        <f>Bawana_Spot!P76</f>
        <v>279.0016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1093.8909490163496</v>
      </c>
      <c r="P76" s="36">
        <v>117.64548299163017</v>
      </c>
      <c r="Q76" s="36">
        <v>32.125608255877538</v>
      </c>
      <c r="R76" s="38">
        <v>0</v>
      </c>
      <c r="S76" s="38">
        <v>0</v>
      </c>
      <c r="T76" s="37">
        <f>SUMPRODUCT(LTA!J76:AN76,LTA!J$101:AN$101,LTA!J$103:AN$103)</f>
        <v>61.010000000000005</v>
      </c>
      <c r="U76" s="37">
        <f>SUMPRODUCT(LTA!J76:AN76,LTA!J$102:AN$102,LTA!J$103:AN$103)</f>
        <v>97.140000000000015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38.14</v>
      </c>
      <c r="Z76" s="34">
        <f>IEX!N76</f>
        <v>0</v>
      </c>
      <c r="AA76" s="75">
        <f>STOA!H76</f>
        <v>166.07999999999998</v>
      </c>
      <c r="AB76" s="75">
        <f>-STOA!N76</f>
        <v>-263.48</v>
      </c>
      <c r="AC76">
        <f t="shared" si="3"/>
        <v>19.428061065511187</v>
      </c>
      <c r="AD76">
        <f t="shared" si="4"/>
        <v>1701.981764968519</v>
      </c>
      <c r="AE76">
        <f>'IDT-1'!B76</f>
        <v>0</v>
      </c>
      <c r="AF76" s="24"/>
      <c r="AG76">
        <f t="shared" si="5"/>
        <v>1701.981764968519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-31</v>
      </c>
      <c r="AM76" s="34">
        <f>RTM_PXI!H76</f>
        <v>0</v>
      </c>
      <c r="AN76" s="34">
        <f>RTM_PXI!N76</f>
        <v>0</v>
      </c>
      <c r="AO76" s="148">
        <f>GDAM_IEX!H76</f>
        <v>2.04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10.513440000000001</v>
      </c>
      <c r="E77">
        <f>GT_NG!P77</f>
        <v>15.746751863684771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102.55599390648803</v>
      </c>
      <c r="J77">
        <f>Bawana_RLNG!P77</f>
        <v>0</v>
      </c>
      <c r="K77">
        <f>Bawana_Spot!P77</f>
        <v>279.0016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1093.8909490163496</v>
      </c>
      <c r="P77" s="36">
        <v>117.64548299163017</v>
      </c>
      <c r="Q77" s="36">
        <v>32.125608255877538</v>
      </c>
      <c r="R77" s="38">
        <v>0</v>
      </c>
      <c r="S77" s="38">
        <v>0</v>
      </c>
      <c r="T77" s="37">
        <f>SUMPRODUCT(LTA!J77:AN77,LTA!J$101:AN$101,LTA!J$103:AN$103)</f>
        <v>58.26</v>
      </c>
      <c r="U77" s="37">
        <f>SUMPRODUCT(LTA!J77:AN77,LTA!J$102:AN$102,LTA!J$103:AN$103)</f>
        <v>97.56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30.71</v>
      </c>
      <c r="Z77" s="34">
        <f>IEX!N77</f>
        <v>0</v>
      </c>
      <c r="AA77" s="75">
        <f>STOA!H77</f>
        <v>166.07999999999998</v>
      </c>
      <c r="AB77" s="75">
        <f>-STOA!N77</f>
        <v>-263.48</v>
      </c>
      <c r="AC77">
        <f t="shared" si="3"/>
        <v>19.549720850908521</v>
      </c>
      <c r="AD77">
        <f t="shared" si="4"/>
        <v>1668.1401051831215</v>
      </c>
      <c r="AE77">
        <f>'IDT-1'!B77</f>
        <v>0</v>
      </c>
      <c r="AF77" s="24"/>
      <c r="AG77">
        <f t="shared" si="5"/>
        <v>1668.1401051831215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-55</v>
      </c>
      <c r="AM77" s="34">
        <f>RTM_PXI!H77</f>
        <v>0</v>
      </c>
      <c r="AN77" s="34">
        <f>RTM_PXI!N77</f>
        <v>0</v>
      </c>
      <c r="AO77" s="148">
        <f>GDAM_IEX!H77</f>
        <v>2.08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10.513440000000001</v>
      </c>
      <c r="E78">
        <f>GT_NG!P78</f>
        <v>15.746751863684771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102.55599390648803</v>
      </c>
      <c r="J78">
        <f>Bawana_RLNG!P78</f>
        <v>0</v>
      </c>
      <c r="K78">
        <f>Bawana_Spot!P78</f>
        <v>279.0016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1087.6970090441682</v>
      </c>
      <c r="P78" s="36">
        <v>117.64548299163017</v>
      </c>
      <c r="Q78" s="36">
        <v>32.125608255877538</v>
      </c>
      <c r="R78" s="38">
        <v>0</v>
      </c>
      <c r="S78" s="38">
        <v>0</v>
      </c>
      <c r="T78" s="37">
        <f>SUMPRODUCT(LTA!J78:AN78,LTA!J$101:AN$101,LTA!J$103:AN$103)</f>
        <v>58.480000000000004</v>
      </c>
      <c r="U78" s="37">
        <f>SUMPRODUCT(LTA!J78:AN78,LTA!J$102:AN$102,LTA!J$103:AN$103)</f>
        <v>97.93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25.89</v>
      </c>
      <c r="Z78" s="34">
        <f>IEX!N78</f>
        <v>0</v>
      </c>
      <c r="AA78" s="75">
        <f>STOA!H78</f>
        <v>170.9</v>
      </c>
      <c r="AB78" s="75">
        <f>-STOA!N78</f>
        <v>-263.48</v>
      </c>
      <c r="AC78">
        <f t="shared" si="3"/>
        <v>19.433198493343088</v>
      </c>
      <c r="AD78">
        <f t="shared" si="4"/>
        <v>1670.452687568506</v>
      </c>
      <c r="AE78">
        <f>'IDT-1'!B78</f>
        <v>0</v>
      </c>
      <c r="AF78" s="24"/>
      <c r="AG78">
        <f t="shared" si="5"/>
        <v>1670.452687568506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-47</v>
      </c>
      <c r="AM78" s="34">
        <f>RTM_PXI!H78</f>
        <v>0</v>
      </c>
      <c r="AN78" s="34">
        <f>RTM_PXI!N78</f>
        <v>0</v>
      </c>
      <c r="AO78" s="148">
        <f>GDAM_IEX!H78</f>
        <v>1.88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10.513440000000001</v>
      </c>
      <c r="E79">
        <f>GT_NG!P79</f>
        <v>15.746751863684771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279.0016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1010.8976200093275</v>
      </c>
      <c r="P79" s="36">
        <v>117.64548299163017</v>
      </c>
      <c r="Q79" s="36">
        <v>32.125608255877538</v>
      </c>
      <c r="R79" s="38">
        <v>0</v>
      </c>
      <c r="S79" s="38">
        <v>0</v>
      </c>
      <c r="T79" s="37">
        <f>SUMPRODUCT(LTA!J79:AN79,LTA!J$101:AN$101,LTA!J$103:AN$103)</f>
        <v>58.33</v>
      </c>
      <c r="U79" s="37">
        <f>SUMPRODUCT(LTA!J79:AN79,LTA!J$102:AN$102,LTA!J$103:AN$103)</f>
        <v>98.800000000000011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313.44</v>
      </c>
      <c r="AB79" s="75">
        <f>-STOA!N79</f>
        <v>-263.48</v>
      </c>
      <c r="AC79">
        <f t="shared" si="3"/>
        <v>20.097045934445987</v>
      </c>
      <c r="AD79">
        <f t="shared" si="4"/>
        <v>1668.4794510925619</v>
      </c>
      <c r="AE79">
        <f>'IDT-1'!B79</f>
        <v>0</v>
      </c>
      <c r="AF79" s="24"/>
      <c r="AG79">
        <f t="shared" si="5"/>
        <v>1668.4794510925619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-87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10.513440000000001</v>
      </c>
      <c r="E80">
        <f>GT_NG!P80</f>
        <v>15.746751863684771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279.0016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976.45105448834215</v>
      </c>
      <c r="P80" s="36">
        <v>117.64548299163017</v>
      </c>
      <c r="Q80" s="36">
        <v>32.125608255877538</v>
      </c>
      <c r="R80" s="38">
        <v>0</v>
      </c>
      <c r="S80" s="38">
        <v>0</v>
      </c>
      <c r="T80" s="37">
        <f>SUMPRODUCT(LTA!J80:AN80,LTA!J$101:AN$101,LTA!J$103:AN$103)</f>
        <v>56.67</v>
      </c>
      <c r="U80" s="37">
        <f>SUMPRODUCT(LTA!J80:AN80,LTA!J$102:AN$102,LTA!J$103:AN$103)</f>
        <v>100.24000000000001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16.559999999999999</v>
      </c>
      <c r="Z80" s="34">
        <f>IEX!N80</f>
        <v>0</v>
      </c>
      <c r="AA80" s="75">
        <f>STOA!H80</f>
        <v>314.39999999999998</v>
      </c>
      <c r="AB80" s="75">
        <f>-STOA!N80</f>
        <v>-263.48</v>
      </c>
      <c r="AC80">
        <f t="shared" si="3"/>
        <v>19.914451837720371</v>
      </c>
      <c r="AD80">
        <f t="shared" si="4"/>
        <v>1658.9754796683021</v>
      </c>
      <c r="AE80">
        <f>'IDT-1'!B80</f>
        <v>0</v>
      </c>
      <c r="AF80" s="24"/>
      <c r="AG80">
        <f t="shared" si="5"/>
        <v>1658.9754796683021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-81</v>
      </c>
      <c r="AM80" s="34">
        <f>RTM_PXI!H80</f>
        <v>0</v>
      </c>
      <c r="AN80" s="34">
        <f>RTM_PXI!N80</f>
        <v>0</v>
      </c>
      <c r="AO80" s="148">
        <f>GDAM_IEX!H80</f>
        <v>1.46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10.513440000000001</v>
      </c>
      <c r="E81">
        <f>GT_NG!P81</f>
        <v>15.746751863684771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227.2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963.35552995794842</v>
      </c>
      <c r="P81" s="36">
        <v>117.64548299163017</v>
      </c>
      <c r="Q81" s="36">
        <v>32.125608255877538</v>
      </c>
      <c r="R81" s="38">
        <v>0</v>
      </c>
      <c r="S81" s="38">
        <v>0</v>
      </c>
      <c r="T81" s="37">
        <f>SUMPRODUCT(LTA!J81:AN81,LTA!J$101:AN$101,LTA!J$103:AN$103)</f>
        <v>48.67</v>
      </c>
      <c r="U81" s="37">
        <f>SUMPRODUCT(LTA!J81:AN81,LTA!J$102:AN$102,LTA!J$103:AN$103)</f>
        <v>102.66999999999999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47.6</v>
      </c>
      <c r="Z81" s="34">
        <f>IEX!N81</f>
        <v>0</v>
      </c>
      <c r="AA81" s="75">
        <f>STOA!H81</f>
        <v>269.17</v>
      </c>
      <c r="AB81" s="75">
        <f>-STOA!N81</f>
        <v>-263.48</v>
      </c>
      <c r="AC81">
        <f t="shared" si="3"/>
        <v>18.504904215949054</v>
      </c>
      <c r="AD81">
        <f t="shared" si="4"/>
        <v>1655.2679027596801</v>
      </c>
      <c r="AE81">
        <f>'IDT-1'!B81</f>
        <v>0</v>
      </c>
      <c r="AF81" s="24"/>
      <c r="AG81">
        <f t="shared" si="5"/>
        <v>1655.2679027596801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10.513440000000001</v>
      </c>
      <c r="E82">
        <f>GT_NG!P82</f>
        <v>15.746751863684771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218.11199999999999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945.26129995794838</v>
      </c>
      <c r="P82" s="36">
        <v>117.64548299163017</v>
      </c>
      <c r="Q82" s="36">
        <v>32.125608255877538</v>
      </c>
      <c r="R82" s="38">
        <v>0</v>
      </c>
      <c r="S82" s="38">
        <v>0</v>
      </c>
      <c r="T82" s="37">
        <f>SUMPRODUCT(LTA!J82:AN82,LTA!J$101:AN$101,LTA!J$103:AN$103)</f>
        <v>49.66</v>
      </c>
      <c r="U82" s="37">
        <f>SUMPRODUCT(LTA!J82:AN82,LTA!J$102:AN$102,LTA!J$103:AN$103)</f>
        <v>105.13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61.82</v>
      </c>
      <c r="Z82" s="34">
        <f>IEX!N82</f>
        <v>0</v>
      </c>
      <c r="AA82" s="75">
        <f>STOA!H82</f>
        <v>274.94</v>
      </c>
      <c r="AB82" s="75">
        <f>-STOA!N82</f>
        <v>-263.48</v>
      </c>
      <c r="AC82">
        <f t="shared" si="3"/>
        <v>18.473469483949053</v>
      </c>
      <c r="AD82">
        <f t="shared" si="4"/>
        <v>1651.55710749168</v>
      </c>
      <c r="AE82">
        <f>'IDT-1'!B82</f>
        <v>0</v>
      </c>
      <c r="AF82" s="24"/>
      <c r="AG82">
        <f t="shared" si="5"/>
        <v>1651.55710749168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10.513440000000001</v>
      </c>
      <c r="E83">
        <f>GT_NG!P83</f>
        <v>15.746751863684771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102.55599390648803</v>
      </c>
      <c r="J83">
        <f>Bawana_RLNG!P83</f>
        <v>0</v>
      </c>
      <c r="K83">
        <f>Bawana_Spot!P83</f>
        <v>190.84800000000001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934.98417767953583</v>
      </c>
      <c r="P83" s="36">
        <v>117.64548299163017</v>
      </c>
      <c r="Q83" s="36">
        <v>32.125608255877538</v>
      </c>
      <c r="R83" s="38">
        <v>0</v>
      </c>
      <c r="S83" s="38">
        <v>0</v>
      </c>
      <c r="T83" s="37">
        <f>SUMPRODUCT(LTA!J83:AN83,LTA!J$101:AN$101,LTA!J$103:AN$103)</f>
        <v>47.67</v>
      </c>
      <c r="U83" s="37">
        <f>SUMPRODUCT(LTA!J83:AN83,LTA!J$102:AN$102,LTA!J$103:AN$103)</f>
        <v>92.259999999999991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61.6</v>
      </c>
      <c r="Z83" s="34">
        <f>IEX!N83</f>
        <v>0</v>
      </c>
      <c r="AA83" s="75">
        <f>STOA!H83</f>
        <v>222.01</v>
      </c>
      <c r="AB83" s="75">
        <f>-STOA!N83</f>
        <v>-263.48</v>
      </c>
      <c r="AC83">
        <f t="shared" si="3"/>
        <v>17.853540056810388</v>
      </c>
      <c r="AD83">
        <f t="shared" si="4"/>
        <v>1578.3759146404059</v>
      </c>
      <c r="AE83">
        <f>'IDT-1'!B83</f>
        <v>51.741</v>
      </c>
      <c r="AF83" s="24"/>
      <c r="AG83">
        <f t="shared" si="5"/>
        <v>1630.1169146404059</v>
      </c>
      <c r="AI83" s="34">
        <f>PXIL!H83</f>
        <v>0</v>
      </c>
      <c r="AJ83" s="34">
        <f>PXIL!N83</f>
        <v>0</v>
      </c>
      <c r="AK83" s="34">
        <f>RTM_IEX!H83</f>
        <v>31.75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10.513440000000001</v>
      </c>
      <c r="E84">
        <f>GT_NG!P84</f>
        <v>15.746751863684771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102.55599390648803</v>
      </c>
      <c r="J84">
        <f>Bawana_RLNG!P84</f>
        <v>0</v>
      </c>
      <c r="K84">
        <f>Bawana_Spot!P84</f>
        <v>190.84800000000001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934.98417767953583</v>
      </c>
      <c r="P84" s="36">
        <v>117.64548299163017</v>
      </c>
      <c r="Q84" s="36">
        <v>32.125608255877538</v>
      </c>
      <c r="R84" s="38">
        <v>0</v>
      </c>
      <c r="S84" s="38">
        <v>0</v>
      </c>
      <c r="T84" s="37">
        <f>SUMPRODUCT(LTA!J84:AN84,LTA!J$101:AN$101,LTA!J$103:AN$103)</f>
        <v>48</v>
      </c>
      <c r="U84" s="37">
        <f>SUMPRODUCT(LTA!J84:AN84,LTA!J$102:AN$102,LTA!J$103:AN$103)</f>
        <v>93.460000000000008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3.85</v>
      </c>
      <c r="Z84" s="34">
        <f>IEX!N84</f>
        <v>0</v>
      </c>
      <c r="AA84" s="75">
        <f>STOA!H84</f>
        <v>222.01</v>
      </c>
      <c r="AB84" s="75">
        <f>-STOA!N84</f>
        <v>-263.48</v>
      </c>
      <c r="AC84">
        <f t="shared" si="3"/>
        <v>17.389356056810389</v>
      </c>
      <c r="AD84">
        <f t="shared" si="4"/>
        <v>1523.5800986404058</v>
      </c>
      <c r="AE84">
        <f>'IDT-1'!B84</f>
        <v>94.710999999999999</v>
      </c>
      <c r="AF84" s="24"/>
      <c r="AG84">
        <f t="shared" si="5"/>
        <v>1618.2910986404058</v>
      </c>
      <c r="AI84" s="34">
        <f>PXIL!H84</f>
        <v>0</v>
      </c>
      <c r="AJ84" s="34">
        <f>PXIL!N84</f>
        <v>0</v>
      </c>
      <c r="AK84" s="34">
        <f>RTM_IEX!H84</f>
        <v>32.71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10.513440000000001</v>
      </c>
      <c r="E85">
        <f>GT_NG!P85</f>
        <v>15.746751863684771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102.55599390648803</v>
      </c>
      <c r="J85">
        <f>Bawana_RLNG!P85</f>
        <v>0</v>
      </c>
      <c r="K85">
        <f>Bawana_Spot!P85</f>
        <v>136.32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935.1964017429716</v>
      </c>
      <c r="P85" s="36">
        <v>117.64548299163017</v>
      </c>
      <c r="Q85" s="36">
        <v>32.125608255877538</v>
      </c>
      <c r="R85" s="38">
        <v>0</v>
      </c>
      <c r="S85" s="38">
        <v>0</v>
      </c>
      <c r="T85" s="37">
        <f>SUMPRODUCT(LTA!J85:AN85,LTA!J$101:AN$101,LTA!J$103:AN$103)</f>
        <v>57.66</v>
      </c>
      <c r="U85" s="37">
        <f>SUMPRODUCT(LTA!J85:AN85,LTA!J$102:AN$102,LTA!J$103:AN$103)</f>
        <v>102.63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55.82</v>
      </c>
      <c r="Z85" s="34">
        <f>IEX!N85</f>
        <v>0</v>
      </c>
      <c r="AA85" s="75">
        <f>STOA!H85</f>
        <v>116.13</v>
      </c>
      <c r="AB85" s="75">
        <f>-STOA!N85</f>
        <v>-263.48</v>
      </c>
      <c r="AC85">
        <f t="shared" si="3"/>
        <v>16.921427538943249</v>
      </c>
      <c r="AD85">
        <f>SUM(B85:AB85,AI85:AT85)-AC85</f>
        <v>1468.3422512217089</v>
      </c>
      <c r="AE85">
        <f>'IDT-1'!B85</f>
        <v>144.52100000000002</v>
      </c>
      <c r="AF85" s="24"/>
      <c r="AG85">
        <f t="shared" si="5"/>
        <v>1612.8632512217089</v>
      </c>
      <c r="AI85" s="34">
        <f>PXIL!H85</f>
        <v>0</v>
      </c>
      <c r="AJ85" s="34">
        <f>PXIL!N85</f>
        <v>0</v>
      </c>
      <c r="AK85" s="34">
        <f>RTM_IEX!H85</f>
        <v>66.400000000000006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10.513440000000001</v>
      </c>
      <c r="E86">
        <f>GT_NG!P86</f>
        <v>15.746751863684771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102.55599390648803</v>
      </c>
      <c r="J86">
        <f>Bawana_RLNG!P86</f>
        <v>0</v>
      </c>
      <c r="K86">
        <f>Bawana_Spot!P86</f>
        <v>136.32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935.1964017429716</v>
      </c>
      <c r="P86" s="36">
        <v>117.64548299163017</v>
      </c>
      <c r="Q86" s="36">
        <v>32.125608255877538</v>
      </c>
      <c r="R86" s="38">
        <v>0</v>
      </c>
      <c r="S86" s="38">
        <v>0</v>
      </c>
      <c r="T86" s="37">
        <f>SUMPRODUCT(LTA!J86:AN86,LTA!J$101:AN$101,LTA!J$103:AN$103)</f>
        <v>59</v>
      </c>
      <c r="U86" s="37">
        <f>SUMPRODUCT(LTA!J86:AN86,LTA!J$102:AN$102,LTA!J$103:AN$103)</f>
        <v>103.49000000000001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116.13</v>
      </c>
      <c r="AB86" s="75">
        <f>-STOA!N86</f>
        <v>-263.48</v>
      </c>
      <c r="AC86">
        <f t="shared" si="3"/>
        <v>16.398275538943249</v>
      </c>
      <c r="AD86">
        <f t="shared" si="4"/>
        <v>1406.5854032217089</v>
      </c>
      <c r="AE86">
        <f>'IDT-1'!B86</f>
        <v>189.53100000000001</v>
      </c>
      <c r="AF86" s="24"/>
      <c r="AG86">
        <f t="shared" si="5"/>
        <v>1596.1164032217089</v>
      </c>
      <c r="AI86" s="34">
        <f>PXIL!H86</f>
        <v>0</v>
      </c>
      <c r="AJ86" s="34">
        <f>PXIL!N86</f>
        <v>0</v>
      </c>
      <c r="AK86" s="34">
        <f>RTM_IEX!H86</f>
        <v>57.74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10.513440000000001</v>
      </c>
      <c r="E87">
        <f>GT_NG!P87</f>
        <v>15.746751863684771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134.60999999999999</v>
      </c>
      <c r="J87">
        <f>Bawana_RLNG!P87</f>
        <v>0</v>
      </c>
      <c r="K87">
        <f>Bawana_Spot!P87</f>
        <v>135.065856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883.15917121232337</v>
      </c>
      <c r="P87" s="36">
        <v>117.64548299163017</v>
      </c>
      <c r="Q87" s="36">
        <v>32.125608255877538</v>
      </c>
      <c r="R87" s="38">
        <v>0</v>
      </c>
      <c r="S87" s="38">
        <v>0</v>
      </c>
      <c r="T87" s="37">
        <f>SUMPRODUCT(LTA!J87:AN87,LTA!J$101:AN$101,LTA!J$103:AN$103)</f>
        <v>51.67</v>
      </c>
      <c r="U87" s="37">
        <f>SUMPRODUCT(LTA!J87:AN87,LTA!J$102:AN$102,LTA!J$103:AN$103)</f>
        <v>106.16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61.22</v>
      </c>
      <c r="AB87" s="75">
        <f>-STOA!N87</f>
        <v>-263.48</v>
      </c>
      <c r="AC87">
        <f t="shared" si="3"/>
        <v>15.784257644071305</v>
      </c>
      <c r="AD87">
        <f t="shared" si="4"/>
        <v>1334.1020526794448</v>
      </c>
      <c r="AE87">
        <f>'IDT-1'!B87</f>
        <v>225.73099999999999</v>
      </c>
      <c r="AF87" s="24"/>
      <c r="AG87">
        <f t="shared" si="5"/>
        <v>1559.8330526794448</v>
      </c>
      <c r="AI87" s="34">
        <f>PXIL!H87</f>
        <v>0</v>
      </c>
      <c r="AJ87" s="34">
        <f>PXIL!N87</f>
        <v>0</v>
      </c>
      <c r="AK87" s="34">
        <f>RTM_IEX!H87</f>
        <v>65.45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10.513440000000001</v>
      </c>
      <c r="E88">
        <f>GT_NG!P88</f>
        <v>15.746751863684771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134.60999999999999</v>
      </c>
      <c r="J88">
        <f>Bawana_RLNG!P88</f>
        <v>0</v>
      </c>
      <c r="K88">
        <f>Bawana_Spot!P88</f>
        <v>135.065856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870.70411446168896</v>
      </c>
      <c r="P88" s="36">
        <v>117.64548299163017</v>
      </c>
      <c r="Q88" s="36">
        <v>32.125608255877538</v>
      </c>
      <c r="R88" s="38">
        <v>0</v>
      </c>
      <c r="S88" s="38">
        <v>0</v>
      </c>
      <c r="T88" s="37">
        <f>SUMPRODUCT(LTA!J88:AN88,LTA!J$101:AN$101,LTA!J$103:AN$103)</f>
        <v>53.33</v>
      </c>
      <c r="U88" s="37">
        <f>SUMPRODUCT(LTA!J88:AN88,LTA!J$102:AN$102,LTA!J$103:AN$103)</f>
        <v>107.03999999999999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61.22</v>
      </c>
      <c r="AB88" s="75">
        <f>-STOA!N88</f>
        <v>-263.48</v>
      </c>
      <c r="AC88">
        <f t="shared" si="3"/>
        <v>15.547335167365974</v>
      </c>
      <c r="AD88">
        <f t="shared" si="4"/>
        <v>1306.1339184055155</v>
      </c>
      <c r="AE88">
        <f>'IDT-1'!B88</f>
        <v>237.58099999999999</v>
      </c>
      <c r="AF88" s="24"/>
      <c r="AG88">
        <f t="shared" si="5"/>
        <v>1543.7149184055154</v>
      </c>
      <c r="AI88" s="34">
        <f>PXIL!H88</f>
        <v>0</v>
      </c>
      <c r="AJ88" s="34">
        <f>PXIL!N88</f>
        <v>0</v>
      </c>
      <c r="AK88" s="34">
        <f>RTM_IEX!H88</f>
        <v>47.16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10.513440000000001</v>
      </c>
      <c r="E89">
        <f>GT_NG!P89</f>
        <v>15.746751863684771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134.60999999999999</v>
      </c>
      <c r="J89">
        <f>Bawana_RLNG!P89</f>
        <v>0</v>
      </c>
      <c r="K89">
        <f>Bawana_Spot!P89</f>
        <v>135.065856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882.18343938645341</v>
      </c>
      <c r="P89" s="36">
        <v>117.64548299163017</v>
      </c>
      <c r="Q89" s="36">
        <v>32.125608255877538</v>
      </c>
      <c r="R89" s="38">
        <v>0</v>
      </c>
      <c r="S89" s="38">
        <v>0</v>
      </c>
      <c r="T89" s="37">
        <f>SUMPRODUCT(LTA!J89:AN89,LTA!J$101:AN$101,LTA!J$103:AN$103)</f>
        <v>55.010000000000005</v>
      </c>
      <c r="U89" s="37">
        <f>SUMPRODUCT(LTA!J89:AN89,LTA!J$102:AN$102,LTA!J$103:AN$103)</f>
        <v>107.06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2.5</v>
      </c>
      <c r="AB89" s="75">
        <f>-STOA!N89</f>
        <v>-263.48</v>
      </c>
      <c r="AC89">
        <f t="shared" si="3"/>
        <v>15.294153496733996</v>
      </c>
      <c r="AD89">
        <f t="shared" si="4"/>
        <v>1276.2464250009118</v>
      </c>
      <c r="AE89">
        <f>'IDT-1'!B89</f>
        <v>255.351</v>
      </c>
      <c r="AF89" s="24"/>
      <c r="AG89">
        <f t="shared" si="5"/>
        <v>1531.5974250009117</v>
      </c>
      <c r="AI89" s="34">
        <f>PXIL!H89</f>
        <v>0</v>
      </c>
      <c r="AJ89" s="34">
        <f>PXIL!N89</f>
        <v>0</v>
      </c>
      <c r="AK89" s="34">
        <f>RTM_IEX!H89</f>
        <v>62.56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10.513440000000001</v>
      </c>
      <c r="E90">
        <f>GT_NG!P90</f>
        <v>15.746751863684771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135.065856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873.0513254258974</v>
      </c>
      <c r="P90" s="36">
        <v>117.64548299163017</v>
      </c>
      <c r="Q90" s="36">
        <v>32.125608255877538</v>
      </c>
      <c r="R90" s="38">
        <v>0</v>
      </c>
      <c r="S90" s="38">
        <v>0</v>
      </c>
      <c r="T90" s="37">
        <f>SUMPRODUCT(LTA!J90:AN90,LTA!J$101:AN$101,LTA!J$103:AN$103)</f>
        <v>56.33</v>
      </c>
      <c r="U90" s="37">
        <f>SUMPRODUCT(LTA!J90:AN90,LTA!J$102:AN$102,LTA!J$103:AN$103)</f>
        <v>107.16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38.5</v>
      </c>
      <c r="Z90" s="34">
        <f>IEX!N90</f>
        <v>0</v>
      </c>
      <c r="AA90" s="75">
        <f>STOA!H90</f>
        <v>50.629999999999995</v>
      </c>
      <c r="AB90" s="75">
        <f>-STOA!N90</f>
        <v>-263.48</v>
      </c>
      <c r="AC90">
        <f t="shared" si="3"/>
        <v>16.086423739465324</v>
      </c>
      <c r="AD90">
        <f t="shared" si="4"/>
        <v>1369.7720407976244</v>
      </c>
      <c r="AE90">
        <f>'IDT-1'!B90</f>
        <v>120</v>
      </c>
      <c r="AF90" s="24"/>
      <c r="AG90">
        <f t="shared" si="5"/>
        <v>1489.7720407976244</v>
      </c>
      <c r="AI90" s="34">
        <f>PXIL!H90</f>
        <v>0</v>
      </c>
      <c r="AJ90" s="34">
        <f>PXIL!N90</f>
        <v>0</v>
      </c>
      <c r="AK90" s="34">
        <f>RTM_IEX!H90</f>
        <v>77.959999999999994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10.513440000000001</v>
      </c>
      <c r="E91">
        <f>GT_NG!P91</f>
        <v>15.746751863684771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134.61000000000004</v>
      </c>
      <c r="J91">
        <f>Bawana_RLNG!P91</f>
        <v>0</v>
      </c>
      <c r="K91">
        <f>Bawana_Spot!P91</f>
        <v>136.32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838.66403636409893</v>
      </c>
      <c r="P91" s="36">
        <v>117.64548299163017</v>
      </c>
      <c r="Q91" s="36">
        <v>32.130000000000003</v>
      </c>
      <c r="R91" s="38">
        <v>0</v>
      </c>
      <c r="S91" s="38">
        <v>0</v>
      </c>
      <c r="T91" s="37">
        <f>SUMPRODUCT(LTA!J91:AN91,LTA!J$101:AN$101,LTA!J$103:AN$103)</f>
        <v>60.59</v>
      </c>
      <c r="U91" s="37">
        <f>SUMPRODUCT(LTA!J91:AN91,LTA!J$102:AN$102,LTA!J$103:AN$103)</f>
        <v>108.36000000000001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169.4</v>
      </c>
      <c r="Z91" s="34">
        <f>IEX!N91</f>
        <v>0</v>
      </c>
      <c r="AA91" s="75">
        <f>STOA!H91</f>
        <v>0.53</v>
      </c>
      <c r="AB91" s="75">
        <f>-STOA!N91</f>
        <v>-258.16999999999996</v>
      </c>
      <c r="AC91">
        <f t="shared" si="3"/>
        <v>16.487744364077688</v>
      </c>
      <c r="AD91">
        <f t="shared" si="4"/>
        <v>1427.8119668553365</v>
      </c>
      <c r="AE91">
        <f>'IDT-1'!B91</f>
        <v>0</v>
      </c>
      <c r="AF91" s="24"/>
      <c r="AG91">
        <f t="shared" si="5"/>
        <v>1427.8119668553365</v>
      </c>
      <c r="AI91" s="34">
        <f>PXIL!H91</f>
        <v>0</v>
      </c>
      <c r="AJ91" s="34">
        <f>PXIL!N91</f>
        <v>0</v>
      </c>
      <c r="AK91" s="34">
        <f>RTM_IEX!H91</f>
        <v>77.959999999999994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10.513440000000001</v>
      </c>
      <c r="E92">
        <f>GT_NG!P92</f>
        <v>15.746751863684771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134.61000000000004</v>
      </c>
      <c r="J92">
        <f>Bawana_RLNG!P92</f>
        <v>0</v>
      </c>
      <c r="K92">
        <f>Bawana_Spot!P92</f>
        <v>136.32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830.78929363169607</v>
      </c>
      <c r="P92" s="36">
        <v>117.64548299163017</v>
      </c>
      <c r="Q92" s="36">
        <v>32.13000000000001</v>
      </c>
      <c r="R92" s="38">
        <v>0</v>
      </c>
      <c r="S92" s="38">
        <v>0</v>
      </c>
      <c r="T92" s="37">
        <f>SUMPRODUCT(LTA!J92:AN92,LTA!J$101:AN$101,LTA!J$103:AN$103)</f>
        <v>61.11</v>
      </c>
      <c r="U92" s="37">
        <f>SUMPRODUCT(LTA!J92:AN92,LTA!J$102:AN$102,LTA!J$103:AN$103)</f>
        <v>110.53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122.24</v>
      </c>
      <c r="Z92" s="34">
        <f>IEX!N92</f>
        <v>0</v>
      </c>
      <c r="AA92" s="75">
        <f>STOA!H92</f>
        <v>0.53</v>
      </c>
      <c r="AB92" s="75">
        <f>-STOA!N92</f>
        <v>-258.16999999999996</v>
      </c>
      <c r="AC92">
        <f t="shared" si="3"/>
        <v>16.023856525125503</v>
      </c>
      <c r="AD92">
        <f t="shared" si="4"/>
        <v>1373.0511119618857</v>
      </c>
      <c r="AE92">
        <f>'IDT-1'!B92</f>
        <v>0</v>
      </c>
      <c r="AF92" s="24"/>
      <c r="AG92">
        <f t="shared" si="5"/>
        <v>1373.0511119618857</v>
      </c>
      <c r="AI92" s="34">
        <f>PXIL!H92</f>
        <v>0</v>
      </c>
      <c r="AJ92" s="34">
        <f>PXIL!N92</f>
        <v>0</v>
      </c>
      <c r="AK92" s="34">
        <f>RTM_IEX!H92</f>
        <v>75.08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10.513440000000001</v>
      </c>
      <c r="E93">
        <f>GT_NG!P93</f>
        <v>15.746751863684771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134.60497217345835</v>
      </c>
      <c r="J93">
        <f>Bawana_RLNG!P93</f>
        <v>0</v>
      </c>
      <c r="K93">
        <f>Bawana_Spot!P93</f>
        <v>138.13759999999999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822.91406024792911</v>
      </c>
      <c r="P93" s="36">
        <v>117.64548299163017</v>
      </c>
      <c r="Q93" s="36">
        <v>32.13000000000001</v>
      </c>
      <c r="R93" s="38">
        <v>0</v>
      </c>
      <c r="S93" s="38">
        <v>0</v>
      </c>
      <c r="T93" s="37">
        <f>SUMPRODUCT(LTA!J93:AN93,LTA!J$101:AN$101,LTA!J$103:AN$103)</f>
        <v>67.989999999999995</v>
      </c>
      <c r="U93" s="37">
        <f>SUMPRODUCT(LTA!J93:AN93,LTA!J$102:AN$102,LTA!J$103:AN$103)</f>
        <v>116.58000000000001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52.94</v>
      </c>
      <c r="Z93" s="34">
        <f>IEX!N93</f>
        <v>0</v>
      </c>
      <c r="AA93" s="75">
        <f>STOA!H93</f>
        <v>0.53</v>
      </c>
      <c r="AB93" s="75">
        <f>-STOA!N93</f>
        <v>-258.16999999999996</v>
      </c>
      <c r="AC93">
        <f t="shared" si="3"/>
        <v>15.483210170958911</v>
      </c>
      <c r="AD93">
        <f t="shared" si="4"/>
        <v>1309.2290971057437</v>
      </c>
      <c r="AE93">
        <f>'IDT-1'!B93</f>
        <v>13</v>
      </c>
      <c r="AF93" s="24"/>
      <c r="AG93">
        <f t="shared" si="5"/>
        <v>1322.2290971057437</v>
      </c>
      <c r="AI93" s="34">
        <f>PXIL!H93</f>
        <v>0</v>
      </c>
      <c r="AJ93" s="34">
        <f>PXIL!N93</f>
        <v>0</v>
      </c>
      <c r="AK93" s="34">
        <f>RTM_IEX!H93</f>
        <v>73.150000000000006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10.513440000000001</v>
      </c>
      <c r="E94">
        <f>GT_NG!P94</f>
        <v>15.746751863684771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134.60497217345835</v>
      </c>
      <c r="J94">
        <f>Bawana_RLNG!P94</f>
        <v>0</v>
      </c>
      <c r="K94">
        <f>Bawana_Spot!P94</f>
        <v>138.13759999999999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757.46393711002838</v>
      </c>
      <c r="P94" s="36">
        <v>117.64548299163017</v>
      </c>
      <c r="Q94" s="36">
        <v>32.13000000000001</v>
      </c>
      <c r="R94" s="38">
        <v>0</v>
      </c>
      <c r="S94" s="38">
        <v>0</v>
      </c>
      <c r="T94" s="37">
        <f>SUMPRODUCT(LTA!J94:AN94,LTA!J$101:AN$101,LTA!J$103:AN$103)</f>
        <v>67.990000000000009</v>
      </c>
      <c r="U94" s="37">
        <f>SUMPRODUCT(LTA!J94:AN94,LTA!J$102:AN$102,LTA!J$103:AN$103)</f>
        <v>117.82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6.74</v>
      </c>
      <c r="Z94" s="34">
        <f>IEX!N94</f>
        <v>0</v>
      </c>
      <c r="AA94" s="75">
        <f>STOA!H94</f>
        <v>0.53</v>
      </c>
      <c r="AB94" s="75">
        <f>-STOA!N94</f>
        <v>-258.16999999999996</v>
      </c>
      <c r="AC94">
        <f t="shared" si="3"/>
        <v>15.056993136600545</v>
      </c>
      <c r="AD94">
        <f t="shared" si="4"/>
        <v>1258.915191002201</v>
      </c>
      <c r="AE94">
        <f>'IDT-1'!B94</f>
        <v>0</v>
      </c>
      <c r="AF94" s="24"/>
      <c r="AG94">
        <f t="shared" si="5"/>
        <v>1258.915191002201</v>
      </c>
      <c r="AI94" s="34">
        <f>PXIL!H94</f>
        <v>0</v>
      </c>
      <c r="AJ94" s="34">
        <f>PXIL!N94</f>
        <v>0</v>
      </c>
      <c r="AK94" s="34">
        <f>RTM_IEX!H94</f>
        <v>132.82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10.513440000000001</v>
      </c>
      <c r="E95">
        <f>GT_NG!P95</f>
        <v>15.746751863684771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134.60497217345835</v>
      </c>
      <c r="J95">
        <f>Bawana_RLNG!P95</f>
        <v>0</v>
      </c>
      <c r="K95">
        <f>Bawana_Spot!P95</f>
        <v>138.13759999999999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691.70824746476865</v>
      </c>
      <c r="P95" s="36">
        <v>122.23</v>
      </c>
      <c r="Q95" s="36">
        <v>32.13000000000001</v>
      </c>
      <c r="R95" s="38">
        <v>0</v>
      </c>
      <c r="S95" s="38">
        <v>0</v>
      </c>
      <c r="T95" s="37">
        <f>SUMPRODUCT(LTA!J95:AN95,LTA!J$101:AN$101,LTA!J$103:AN$103)</f>
        <v>61.8</v>
      </c>
      <c r="U95" s="37">
        <f>SUMPRODUCT(LTA!J95:AN95,LTA!J$102:AN$102,LTA!J$103:AN$103)</f>
        <v>106.19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-203.17</v>
      </c>
      <c r="AC95">
        <f t="shared" si="3"/>
        <v>13.320821611581771</v>
      </c>
      <c r="AD95">
        <f t="shared" si="4"/>
        <v>1164.43018989033</v>
      </c>
      <c r="AE95">
        <f>'IDT-1'!B95</f>
        <v>0</v>
      </c>
      <c r="AF95" s="24"/>
      <c r="AG95">
        <f t="shared" si="5"/>
        <v>1164.43018989033</v>
      </c>
      <c r="AI95" s="34">
        <f>PXIL!H95</f>
        <v>0</v>
      </c>
      <c r="AJ95" s="34">
        <f>PXIL!N95</f>
        <v>0</v>
      </c>
      <c r="AK95" s="34">
        <f>RTM_IEX!H95</f>
        <v>67.38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10.513440000000001</v>
      </c>
      <c r="E96">
        <f>GT_NG!P96</f>
        <v>15.746751863684771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134.60497217345835</v>
      </c>
      <c r="J96">
        <f>Bawana_RLNG!P96</f>
        <v>0</v>
      </c>
      <c r="K96">
        <f>Bawana_Spot!P96</f>
        <v>138.13759999999999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688.99804615733694</v>
      </c>
      <c r="P96" s="36">
        <v>117.64418610397311</v>
      </c>
      <c r="Q96" s="36">
        <v>32.13000000000001</v>
      </c>
      <c r="R96" s="38">
        <v>0</v>
      </c>
      <c r="S96" s="38">
        <v>0</v>
      </c>
      <c r="T96" s="37">
        <f>SUMPRODUCT(LTA!J96:AN96,LTA!J$101:AN$101,LTA!J$103:AN$103)</f>
        <v>62.31</v>
      </c>
      <c r="U96" s="37">
        <f>SUMPRODUCT(LTA!J96:AN96,LTA!J$102:AN$102,LTA!J$103:AN$103)</f>
        <v>103.35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-203.17</v>
      </c>
      <c r="AC96">
        <f t="shared" si="3"/>
        <v>12.819459083872719</v>
      </c>
      <c r="AD96">
        <f>SUM(B96:AB96,AI96:AT96)-AC96</f>
        <v>1105.2455372145803</v>
      </c>
      <c r="AE96">
        <f>'IDT-1'!B96</f>
        <v>0</v>
      </c>
      <c r="AF96" s="24"/>
      <c r="AG96">
        <f t="shared" si="5"/>
        <v>1105.2455372145803</v>
      </c>
      <c r="AI96" s="34">
        <f>PXIL!H96</f>
        <v>0</v>
      </c>
      <c r="AJ96" s="34">
        <f>PXIL!N96</f>
        <v>0</v>
      </c>
      <c r="AK96" s="34">
        <f>RTM_IEX!H96</f>
        <v>17.32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10.513440000000001</v>
      </c>
      <c r="E97">
        <f>GT_NG!P97</f>
        <v>15.746751863684771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134.60497217345835</v>
      </c>
      <c r="J97">
        <f>Bawana_RLNG!P97</f>
        <v>0</v>
      </c>
      <c r="K97">
        <f>Bawana_Spot!P97</f>
        <v>138.13759999999999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672.13039869402849</v>
      </c>
      <c r="P97" s="36">
        <v>99.134607560511299</v>
      </c>
      <c r="Q97" s="36">
        <v>14.44</v>
      </c>
      <c r="R97" s="38">
        <v>0</v>
      </c>
      <c r="S97" s="38">
        <v>0</v>
      </c>
      <c r="T97" s="37">
        <f>SUMPRODUCT(LTA!J97:AN97,LTA!J$101:AN$101,LTA!J$103:AN$103)</f>
        <v>63.03</v>
      </c>
      <c r="U97" s="37">
        <f>SUMPRODUCT(LTA!J97:AN97,LTA!J$102:AN$102,LTA!J$103:AN$103)</f>
        <v>101.94999999999999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-203.17</v>
      </c>
      <c r="AC97">
        <f t="shared" si="3"/>
        <v>12.222494385415848</v>
      </c>
      <c r="AD97">
        <f t="shared" si="4"/>
        <v>1034.7752759062671</v>
      </c>
      <c r="AE97">
        <f>'IDT-1'!B97</f>
        <v>0</v>
      </c>
      <c r="AF97" s="24"/>
      <c r="AG97">
        <f t="shared" si="5"/>
        <v>1034.7752759062671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10.513440000000001</v>
      </c>
      <c r="E98">
        <f>GT_NG!P98</f>
        <v>15.746751863684771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134.60497217345835</v>
      </c>
      <c r="J98">
        <f>Bawana_RLNG!P98</f>
        <v>0</v>
      </c>
      <c r="K98">
        <f>Bawana_Spot!P98</f>
        <v>138.13759999999999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670.82402264354937</v>
      </c>
      <c r="P98" s="36">
        <v>65.45</v>
      </c>
      <c r="Q98" s="36">
        <v>14.44</v>
      </c>
      <c r="R98" s="38">
        <v>0</v>
      </c>
      <c r="S98" s="38">
        <v>0</v>
      </c>
      <c r="T98" s="37">
        <f>SUMPRODUCT(LTA!J98:AN98,LTA!J$101:AN$101,LTA!J$103:AN$103)</f>
        <v>64.209999999999994</v>
      </c>
      <c r="U98" s="37">
        <f>SUMPRODUCT(LTA!J98:AN98,LTA!J$102:AN$102,LTA!J$103:AN$103)</f>
        <v>100.75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-203.17</v>
      </c>
      <c r="AC98">
        <f t="shared" si="3"/>
        <v>12.11476759303109</v>
      </c>
      <c r="AD98">
        <f t="shared" si="4"/>
        <v>977.87201908766167</v>
      </c>
      <c r="AE98">
        <f>'IDT-1'!B98</f>
        <v>0</v>
      </c>
      <c r="AF98" s="24"/>
      <c r="AG98">
        <f t="shared" si="5"/>
        <v>977.87201908766167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-22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0.24074525999999932</v>
      </c>
      <c r="E99">
        <f t="shared" si="6"/>
        <v>0.36925260407167604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2.5339535574456993</v>
      </c>
      <c r="J99">
        <f t="shared" si="6"/>
        <v>0</v>
      </c>
      <c r="K99">
        <f t="shared" si="6"/>
        <v>3.0160481919999973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20.664117755144218</v>
      </c>
      <c r="P99" s="36">
        <f t="shared" si="6"/>
        <v>2.6396468847551837</v>
      </c>
      <c r="Q99" s="36">
        <f t="shared" si="6"/>
        <v>0.80847273758393556</v>
      </c>
      <c r="R99" s="38">
        <f t="shared" si="6"/>
        <v>0.4355548023770105</v>
      </c>
      <c r="S99" s="38">
        <f t="shared" si="6"/>
        <v>0</v>
      </c>
      <c r="T99" s="37">
        <f t="shared" si="6"/>
        <v>4.3838925000000009</v>
      </c>
      <c r="U99" s="37">
        <f t="shared" si="6"/>
        <v>1.5859624999999999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0.24447750000000001</v>
      </c>
      <c r="Z99" s="34">
        <f t="shared" si="6"/>
        <v>-0.54400000000000004</v>
      </c>
      <c r="AA99" s="75">
        <f t="shared" si="6"/>
        <v>2.3703774999999982</v>
      </c>
      <c r="AB99" s="75">
        <f t="shared" si="6"/>
        <v>-5.5791199999999916</v>
      </c>
      <c r="AC99">
        <f t="shared" si="6"/>
        <v>0.39390720457949979</v>
      </c>
      <c r="AD99">
        <f t="shared" si="6"/>
        <v>33.148254588798224</v>
      </c>
      <c r="AE99">
        <f t="shared" si="6"/>
        <v>0.54888849999999989</v>
      </c>
      <c r="AG99">
        <f t="shared" si="6"/>
        <v>33.697143088798228</v>
      </c>
      <c r="AI99">
        <f t="shared" si="6"/>
        <v>0</v>
      </c>
      <c r="AJ99">
        <f t="shared" si="6"/>
        <v>0</v>
      </c>
      <c r="AK99">
        <f t="shared" si="6"/>
        <v>0.86069000000000007</v>
      </c>
      <c r="AL99">
        <f t="shared" si="6"/>
        <v>-0.52449999999999997</v>
      </c>
      <c r="AM99">
        <f t="shared" si="6"/>
        <v>0</v>
      </c>
      <c r="AN99">
        <f t="shared" si="6"/>
        <v>0</v>
      </c>
      <c r="AO99">
        <f t="shared" si="6"/>
        <v>3.6590000000000004E-2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45329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45329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5.8324999999999996</v>
      </c>
      <c r="E3">
        <f>GT_NG!Q3</f>
        <v>8.3514090287277707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5.3977509371095378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628.10069049904337</v>
      </c>
      <c r="P3" s="36">
        <v>35.61</v>
      </c>
      <c r="Q3" s="36">
        <v>10.59</v>
      </c>
      <c r="R3" s="38">
        <v>0</v>
      </c>
      <c r="S3" s="38">
        <v>0</v>
      </c>
      <c r="T3" s="37">
        <f>SUMPRODUCT(LTA!J3:AN3,LTA!J$101:AN$101,LTA!J$104:AN$104)</f>
        <v>21.11</v>
      </c>
      <c r="U3" s="37">
        <f>SUMPRODUCT(LTA!J3:AN3,LTA!J$102:AN$102,LTA!J$104:AN$104)</f>
        <v>60.44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-157</v>
      </c>
      <c r="AA3" s="75">
        <f>STOA!I3</f>
        <v>0</v>
      </c>
      <c r="AB3" s="75">
        <f>-STOA!O3</f>
        <v>-128.4</v>
      </c>
      <c r="AC3">
        <f>SUMIF(B3:AB3,"&gt;0")*$AC$2-SUMIF(B3:AB3,"&lt;0")*($AC$2/(1-$AC$2))+SUMIF(AI3:AR3,"&gt;0")*$AC$2-SUMIF(AI3:AR3,"&lt;0")*($AC$2/(1-$AC$2))</f>
        <v>9.617463934304352</v>
      </c>
      <c r="AD3">
        <f>SUM(B3:AB3,AI3:AT3)-AC3</f>
        <v>399.41488653057644</v>
      </c>
      <c r="AE3">
        <f>'IDT-1'!C3</f>
        <v>0</v>
      </c>
      <c r="AF3" s="24"/>
      <c r="AG3">
        <f>SUM(AD3:AF3)</f>
        <v>399.41488653057644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-81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5.8324999999999996</v>
      </c>
      <c r="E4">
        <f>GT_NG!Q4</f>
        <v>8.3514090287277707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5.3977509371095378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626.77876931657863</v>
      </c>
      <c r="P4" s="36">
        <v>35.61</v>
      </c>
      <c r="Q4" s="36">
        <v>10.59</v>
      </c>
      <c r="R4" s="38">
        <v>0</v>
      </c>
      <c r="S4" s="38">
        <v>0</v>
      </c>
      <c r="T4" s="37">
        <f>SUMPRODUCT(LTA!J4:AN4,LTA!J$101:AN$101,LTA!J$104:AN$104)</f>
        <v>20.68</v>
      </c>
      <c r="U4" s="37">
        <f>SUMPRODUCT(LTA!J4:AN4,LTA!J$102:AN$102,LTA!J$104:AN$104)</f>
        <v>60.44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-194.58</v>
      </c>
      <c r="AA4" s="75">
        <f>STOA!I4</f>
        <v>0</v>
      </c>
      <c r="AB4" s="75">
        <f>-STOA!O4</f>
        <v>-128.4</v>
      </c>
      <c r="AC4">
        <f t="shared" ref="AC4:AC67" si="0">SUMIF(B4:AB4,"&gt;0")*$AC$2-SUMIF(B4:AB4,"&lt;0")*($AC$2/(1-$AC$2))+SUMIF(AI4:AR4,"&gt;0")*$AC$2-SUMIF(AI4:AR4,"&lt;0")*($AC$2/(1-$AC$2))</f>
        <v>9.8194400109743096</v>
      </c>
      <c r="AD4">
        <f t="shared" ref="AD4:AD67" si="1">SUM(B4:AB4,AI4:AT4)-AC4</f>
        <v>371.88098927144154</v>
      </c>
      <c r="AE4">
        <f>'IDT-1'!C4</f>
        <v>0</v>
      </c>
      <c r="AF4" s="24"/>
      <c r="AG4">
        <f t="shared" ref="AG4:AG67" si="2">SUM(AD4:AF4)</f>
        <v>371.88098927144154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-69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5.8324999999999996</v>
      </c>
      <c r="E5">
        <f>GT_NG!Q5</f>
        <v>8.3514090287277707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5.3977509371095378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621.1125239314074</v>
      </c>
      <c r="P5" s="36">
        <v>35.61</v>
      </c>
      <c r="Q5" s="36">
        <v>10.59</v>
      </c>
      <c r="R5" s="38">
        <v>0</v>
      </c>
      <c r="S5" s="38">
        <v>0</v>
      </c>
      <c r="T5" s="37">
        <f>SUMPRODUCT(LTA!J5:AN5,LTA!J$101:AN$101,LTA!J$104:AN$104)</f>
        <v>20.63</v>
      </c>
      <c r="U5" s="37">
        <f>SUMPRODUCT(LTA!J5:AN5,LTA!J$102:AN$102,LTA!J$104:AN$104)</f>
        <v>60.44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-207</v>
      </c>
      <c r="AA5" s="75">
        <f>STOA!I5</f>
        <v>0</v>
      </c>
      <c r="AB5" s="75">
        <f>-STOA!O5</f>
        <v>-128.4</v>
      </c>
      <c r="AC5">
        <f t="shared" si="0"/>
        <v>9.6563852278348783</v>
      </c>
      <c r="AD5">
        <f t="shared" si="1"/>
        <v>379.90779866940989</v>
      </c>
      <c r="AE5">
        <f>'IDT-1'!C5</f>
        <v>0</v>
      </c>
      <c r="AF5" s="24"/>
      <c r="AG5">
        <f t="shared" si="2"/>
        <v>379.90779866940989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-43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5.8324999999999996</v>
      </c>
      <c r="E6">
        <f>GT_NG!Q6</f>
        <v>8.3514090287277707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14.400000000000002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621.11209617171562</v>
      </c>
      <c r="P6" s="36">
        <v>35.61</v>
      </c>
      <c r="Q6" s="36">
        <v>10.59</v>
      </c>
      <c r="R6" s="38">
        <v>0</v>
      </c>
      <c r="S6" s="38">
        <v>0</v>
      </c>
      <c r="T6" s="37">
        <f>SUMPRODUCT(LTA!J6:AN6,LTA!J$101:AN$101,LTA!J$104:AN$104)</f>
        <v>21.04</v>
      </c>
      <c r="U6" s="37">
        <f>SUMPRODUCT(LTA!J6:AN6,LTA!J$102:AN$102,LTA!J$104:AN$104)</f>
        <v>60.44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-227</v>
      </c>
      <c r="AA6" s="75">
        <f>STOA!I6</f>
        <v>0</v>
      </c>
      <c r="AB6" s="75">
        <f>-STOA!O6</f>
        <v>-128.4</v>
      </c>
      <c r="AC6">
        <f t="shared" si="0"/>
        <v>9.9048676812795282</v>
      </c>
      <c r="AD6">
        <f t="shared" si="1"/>
        <v>369.07113751916387</v>
      </c>
      <c r="AE6">
        <f>'IDT-1'!C6</f>
        <v>0</v>
      </c>
      <c r="AF6" s="24"/>
      <c r="AG6">
        <f t="shared" si="2"/>
        <v>369.07113751916387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-43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5.8324999999999996</v>
      </c>
      <c r="E7">
        <f>GT_NG!Q7</f>
        <v>8.3514090287277707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21.6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597.75912602661128</v>
      </c>
      <c r="P7" s="36">
        <v>35.61</v>
      </c>
      <c r="Q7" s="36">
        <v>10.59</v>
      </c>
      <c r="R7" s="38">
        <v>0</v>
      </c>
      <c r="S7" s="38">
        <v>0</v>
      </c>
      <c r="T7" s="37">
        <f>SUMPRODUCT(LTA!J7:AN7,LTA!J$101:AN$101,LTA!J$104:AN$104)</f>
        <v>20.68</v>
      </c>
      <c r="U7" s="37">
        <f>SUMPRODUCT(LTA!J7:AN7,LTA!J$102:AN$102,LTA!J$104:AN$104)</f>
        <v>60.44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-247</v>
      </c>
      <c r="AA7" s="75">
        <f>STOA!I7</f>
        <v>0</v>
      </c>
      <c r="AB7" s="75">
        <f>-STOA!O7</f>
        <v>-128.4</v>
      </c>
      <c r="AC7">
        <f t="shared" si="0"/>
        <v>9.7831010475104296</v>
      </c>
      <c r="AD7">
        <f t="shared" si="1"/>
        <v>350.67993400782854</v>
      </c>
      <c r="AE7">
        <f>'IDT-1'!C7</f>
        <v>0</v>
      </c>
      <c r="AF7" s="24"/>
      <c r="AG7">
        <f t="shared" si="2"/>
        <v>350.67993400782854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5.8324999999999996</v>
      </c>
      <c r="E8">
        <f>GT_NG!Q8</f>
        <v>8.3514090287277707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27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597.75908612041587</v>
      </c>
      <c r="P8" s="36">
        <v>35.61</v>
      </c>
      <c r="Q8" s="36">
        <v>10.59</v>
      </c>
      <c r="R8" s="38">
        <v>0</v>
      </c>
      <c r="S8" s="38">
        <v>0</v>
      </c>
      <c r="T8" s="37">
        <f>SUMPRODUCT(LTA!J8:AN8,LTA!J$101:AN$101,LTA!J$104:AN$104)</f>
        <v>21.11</v>
      </c>
      <c r="U8" s="37">
        <f>SUMPRODUCT(LTA!J8:AN8,LTA!J$102:AN$102,LTA!J$104:AN$104)</f>
        <v>60.47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-262</v>
      </c>
      <c r="AA8" s="75">
        <f>STOA!I8</f>
        <v>0</v>
      </c>
      <c r="AB8" s="75">
        <f>-STOA!O8</f>
        <v>-128.4</v>
      </c>
      <c r="AC8">
        <f t="shared" si="0"/>
        <v>10.027161339970837</v>
      </c>
      <c r="AD8">
        <f t="shared" si="1"/>
        <v>333.29583380917285</v>
      </c>
      <c r="AE8">
        <f>'IDT-1'!C8</f>
        <v>0</v>
      </c>
      <c r="AF8" s="24"/>
      <c r="AG8">
        <f t="shared" si="2"/>
        <v>333.29583380917285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-33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5.8324999999999996</v>
      </c>
      <c r="E9">
        <f>GT_NG!Q9</f>
        <v>8.6191693290734825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596.65133997549719</v>
      </c>
      <c r="P9" s="36">
        <v>35.61</v>
      </c>
      <c r="Q9" s="36">
        <v>10.59</v>
      </c>
      <c r="R9" s="38">
        <v>0</v>
      </c>
      <c r="S9" s="38">
        <v>0</v>
      </c>
      <c r="T9" s="37">
        <f>SUMPRODUCT(LTA!J9:AN9,LTA!J$101:AN$101,LTA!J$104:AN$104)</f>
        <v>20.440000000000001</v>
      </c>
      <c r="U9" s="37">
        <f>SUMPRODUCT(LTA!J9:AN9,LTA!J$102:AN$102,LTA!J$104:AN$104)</f>
        <v>61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-267</v>
      </c>
      <c r="AA9" s="75">
        <f>STOA!I9</f>
        <v>0</v>
      </c>
      <c r="AB9" s="75">
        <f>-STOA!O9</f>
        <v>-128.4</v>
      </c>
      <c r="AC9">
        <f t="shared" si="0"/>
        <v>10.461528531011384</v>
      </c>
      <c r="AD9">
        <f t="shared" si="1"/>
        <v>322.30924061444011</v>
      </c>
      <c r="AE9">
        <f>'IDT-1'!C9</f>
        <v>0</v>
      </c>
      <c r="AF9" s="24"/>
      <c r="AG9">
        <f t="shared" si="2"/>
        <v>322.30924061444011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-59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5.8324999999999996</v>
      </c>
      <c r="E10">
        <f>GT_NG!Q10</f>
        <v>8.6191693290734825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596.15683755867622</v>
      </c>
      <c r="P10" s="36">
        <v>35.61</v>
      </c>
      <c r="Q10" s="36">
        <v>10.59</v>
      </c>
      <c r="R10" s="38">
        <v>0</v>
      </c>
      <c r="S10" s="38">
        <v>0</v>
      </c>
      <c r="T10" s="37">
        <f>SUMPRODUCT(LTA!J10:AN10,LTA!J$101:AN$101,LTA!J$104:AN$104)</f>
        <v>19.87</v>
      </c>
      <c r="U10" s="37">
        <f>SUMPRODUCT(LTA!J10:AN10,LTA!J$102:AN$102,LTA!J$104:AN$104)</f>
        <v>61.58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-277</v>
      </c>
      <c r="AA10" s="75">
        <f>STOA!I10</f>
        <v>0</v>
      </c>
      <c r="AB10" s="75">
        <f>-STOA!O10</f>
        <v>-128.4</v>
      </c>
      <c r="AC10">
        <f t="shared" si="0"/>
        <v>10.533699130234091</v>
      </c>
      <c r="AD10">
        <f t="shared" si="1"/>
        <v>312.75256759839641</v>
      </c>
      <c r="AE10">
        <f>'IDT-1'!C10</f>
        <v>0</v>
      </c>
      <c r="AF10" s="24"/>
      <c r="AG10">
        <f t="shared" si="2"/>
        <v>312.75256759839641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-58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5.8324999999999996</v>
      </c>
      <c r="E11">
        <f>GT_NG!Q11</f>
        <v>8.6191693290734825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596.89671796543792</v>
      </c>
      <c r="P11" s="36">
        <v>35.61</v>
      </c>
      <c r="Q11" s="36">
        <v>10.59</v>
      </c>
      <c r="R11" s="38">
        <v>0</v>
      </c>
      <c r="S11" s="38">
        <v>0</v>
      </c>
      <c r="T11" s="37">
        <f>SUMPRODUCT(LTA!J11:AN11,LTA!J$101:AN$101,LTA!J$104:AN$104)</f>
        <v>19.21</v>
      </c>
      <c r="U11" s="37">
        <f>SUMPRODUCT(LTA!J11:AN11,LTA!J$102:AN$102,LTA!J$104:AN$104)</f>
        <v>60.44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-277</v>
      </c>
      <c r="AA11" s="75">
        <f>STOA!I11</f>
        <v>0</v>
      </c>
      <c r="AB11" s="75">
        <f>-STOA!O11</f>
        <v>-128.4</v>
      </c>
      <c r="AC11">
        <f t="shared" si="0"/>
        <v>10.575621072000221</v>
      </c>
      <c r="AD11">
        <f t="shared" si="1"/>
        <v>305.65052606339191</v>
      </c>
      <c r="AE11">
        <f>'IDT-1'!C11</f>
        <v>0</v>
      </c>
      <c r="AF11" s="24"/>
      <c r="AG11">
        <f t="shared" si="2"/>
        <v>305.65052606339191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-64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5.8324999999999996</v>
      </c>
      <c r="E12">
        <f>GT_NG!Q12</f>
        <v>8.6191693290734825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595.30254538543795</v>
      </c>
      <c r="P12" s="36">
        <v>35.61</v>
      </c>
      <c r="Q12" s="36">
        <v>10.59</v>
      </c>
      <c r="R12" s="38">
        <v>0</v>
      </c>
      <c r="S12" s="38">
        <v>0</v>
      </c>
      <c r="T12" s="37">
        <f>SUMPRODUCT(LTA!J12:AN12,LTA!J$101:AN$101,LTA!J$104:AN$104)</f>
        <v>18.510000000000002</v>
      </c>
      <c r="U12" s="37">
        <f>SUMPRODUCT(LTA!J12:AN12,LTA!J$102:AN$102,LTA!J$104:AN$104)</f>
        <v>60.44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-282</v>
      </c>
      <c r="AA12" s="75">
        <f>STOA!I12</f>
        <v>0</v>
      </c>
      <c r="AB12" s="75">
        <f>-STOA!O12</f>
        <v>-128.4</v>
      </c>
      <c r="AC12">
        <f t="shared" si="0"/>
        <v>10.590234653227778</v>
      </c>
      <c r="AD12">
        <f t="shared" si="1"/>
        <v>299.34173990216448</v>
      </c>
      <c r="AE12">
        <f>'IDT-1'!C12</f>
        <v>0</v>
      </c>
      <c r="AF12" s="24"/>
      <c r="AG12">
        <f t="shared" si="2"/>
        <v>299.34173990216448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-63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5.8324999999999996</v>
      </c>
      <c r="E13">
        <f>GT_NG!Q13</f>
        <v>8.6191693290734825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595.27123343155824</v>
      </c>
      <c r="P13" s="36">
        <v>35.61</v>
      </c>
      <c r="Q13" s="36">
        <v>10.59</v>
      </c>
      <c r="R13" s="38">
        <v>0</v>
      </c>
      <c r="S13" s="38">
        <v>0</v>
      </c>
      <c r="T13" s="37">
        <f>SUMPRODUCT(LTA!J13:AN13,LTA!J$101:AN$101,LTA!J$104:AN$104)</f>
        <v>26.11</v>
      </c>
      <c r="U13" s="37">
        <f>SUMPRODUCT(LTA!J13:AN13,LTA!J$102:AN$102,LTA!J$104:AN$104)</f>
        <v>63.42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-287</v>
      </c>
      <c r="AA13" s="75">
        <f>STOA!I13</f>
        <v>0</v>
      </c>
      <c r="AB13" s="75">
        <f>-STOA!O13</f>
        <v>-128.4</v>
      </c>
      <c r="AC13">
        <f t="shared" si="0"/>
        <v>10.899093733662305</v>
      </c>
      <c r="AD13">
        <f t="shared" si="1"/>
        <v>283.58156886785014</v>
      </c>
      <c r="AE13">
        <f>'IDT-1'!C13</f>
        <v>0</v>
      </c>
      <c r="AF13" s="24"/>
      <c r="AG13">
        <f t="shared" si="2"/>
        <v>283.58156886785014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-84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5.0159500000000001</v>
      </c>
      <c r="E14">
        <f>GT_NG!Q14</f>
        <v>8.6191693290734825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595.27123343155824</v>
      </c>
      <c r="P14" s="36">
        <v>35.61</v>
      </c>
      <c r="Q14" s="36">
        <v>10.59</v>
      </c>
      <c r="R14" s="38">
        <v>0</v>
      </c>
      <c r="S14" s="38">
        <v>0</v>
      </c>
      <c r="T14" s="37">
        <f>SUMPRODUCT(LTA!J14:AN14,LTA!J$101:AN$101,LTA!J$104:AN$104)</f>
        <v>25.47</v>
      </c>
      <c r="U14" s="37">
        <f>SUMPRODUCT(LTA!J14:AN14,LTA!J$102:AN$102,LTA!J$104:AN$104)</f>
        <v>63.91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-292</v>
      </c>
      <c r="AA14" s="75">
        <f>STOA!I14</f>
        <v>0</v>
      </c>
      <c r="AB14" s="75">
        <f>-STOA!O14</f>
        <v>-128.4</v>
      </c>
      <c r="AC14">
        <f t="shared" si="0"/>
        <v>10.950272817736526</v>
      </c>
      <c r="AD14">
        <f t="shared" si="1"/>
        <v>275.56383978377596</v>
      </c>
      <c r="AE14">
        <f>'IDT-1'!C14</f>
        <v>0</v>
      </c>
      <c r="AF14" s="24"/>
      <c r="AG14">
        <f t="shared" si="2"/>
        <v>275.56383978377596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-86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5.0159500000000001</v>
      </c>
      <c r="E15">
        <f>GT_NG!Q15</f>
        <v>8.6191693290734825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594.09697051091064</v>
      </c>
      <c r="P15" s="36">
        <v>35.61</v>
      </c>
      <c r="Q15" s="36">
        <v>11.36</v>
      </c>
      <c r="R15" s="38">
        <v>0</v>
      </c>
      <c r="S15" s="38">
        <v>0</v>
      </c>
      <c r="T15" s="37">
        <f>SUMPRODUCT(LTA!J15:AN15,LTA!J$101:AN$101,LTA!J$104:AN$104)</f>
        <v>30.21</v>
      </c>
      <c r="U15" s="37">
        <f>SUMPRODUCT(LTA!J15:AN15,LTA!J$102:AN$102,LTA!J$104:AN$104)</f>
        <v>64.709999999999994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-317</v>
      </c>
      <c r="AA15" s="75">
        <f>STOA!I15</f>
        <v>0</v>
      </c>
      <c r="AB15" s="75">
        <f>-STOA!O15</f>
        <v>-128.4</v>
      </c>
      <c r="AC15">
        <f t="shared" si="0"/>
        <v>10.951057220578644</v>
      </c>
      <c r="AD15">
        <f t="shared" si="1"/>
        <v>285.69879246028626</v>
      </c>
      <c r="AE15">
        <f>'IDT-1'!C15</f>
        <v>0</v>
      </c>
      <c r="AF15" s="24"/>
      <c r="AG15">
        <f t="shared" si="2"/>
        <v>285.69879246028626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-56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5.0159500000000001</v>
      </c>
      <c r="E16">
        <f>GT_NG!Q16</f>
        <v>8.6191693290734825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594.83824371414721</v>
      </c>
      <c r="P16" s="36">
        <v>35.61</v>
      </c>
      <c r="Q16" s="36">
        <v>11.36</v>
      </c>
      <c r="R16" s="38">
        <v>0</v>
      </c>
      <c r="S16" s="38">
        <v>0</v>
      </c>
      <c r="T16" s="37">
        <f>SUMPRODUCT(LTA!J16:AN16,LTA!J$101:AN$101,LTA!J$104:AN$104)</f>
        <v>29.69</v>
      </c>
      <c r="U16" s="37">
        <f>SUMPRODUCT(LTA!J16:AN16,LTA!J$102:AN$102,LTA!J$104:AN$104)</f>
        <v>65.31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-307.52</v>
      </c>
      <c r="AA16" s="75">
        <f>STOA!I16</f>
        <v>0</v>
      </c>
      <c r="AB16" s="75">
        <f>-STOA!O16</f>
        <v>-128.4</v>
      </c>
      <c r="AC16">
        <f t="shared" si="0"/>
        <v>10.970832075227662</v>
      </c>
      <c r="AD16">
        <f t="shared" si="1"/>
        <v>284.98029080887375</v>
      </c>
      <c r="AE16">
        <f>'IDT-1'!C16</f>
        <v>0</v>
      </c>
      <c r="AF16" s="24"/>
      <c r="AG16">
        <f t="shared" si="2"/>
        <v>284.98029080887375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-67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5.0159500000000001</v>
      </c>
      <c r="E17">
        <f>GT_NG!Q17</f>
        <v>8.6191693290734825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594.83824371414721</v>
      </c>
      <c r="P17" s="36">
        <v>35.61</v>
      </c>
      <c r="Q17" s="36">
        <v>11.36</v>
      </c>
      <c r="R17" s="38">
        <v>0</v>
      </c>
      <c r="S17" s="38">
        <v>0</v>
      </c>
      <c r="T17" s="37">
        <f>SUMPRODUCT(LTA!J17:AN17,LTA!J$101:AN$101,LTA!J$104:AN$104)</f>
        <v>23.22</v>
      </c>
      <c r="U17" s="37">
        <f>SUMPRODUCT(LTA!J17:AN17,LTA!J$102:AN$102,LTA!J$104:AN$104)</f>
        <v>65.62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-307</v>
      </c>
      <c r="AA17" s="75">
        <f>STOA!I17</f>
        <v>0</v>
      </c>
      <c r="AB17" s="75">
        <f>-STOA!O17</f>
        <v>-128.4</v>
      </c>
      <c r="AC17">
        <f t="shared" si="0"/>
        <v>10.973981177284944</v>
      </c>
      <c r="AD17">
        <f t="shared" si="1"/>
        <v>272.33714170681651</v>
      </c>
      <c r="AE17">
        <f>'IDT-1'!C17</f>
        <v>0</v>
      </c>
      <c r="AF17" s="24"/>
      <c r="AG17">
        <f t="shared" si="2"/>
        <v>272.33714170681651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-74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5.0159500000000001</v>
      </c>
      <c r="E18">
        <f>GT_NG!Q18</f>
        <v>8.6191693290734825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600.77571371414729</v>
      </c>
      <c r="P18" s="36">
        <v>35.61</v>
      </c>
      <c r="Q18" s="36">
        <v>11.36</v>
      </c>
      <c r="R18" s="38">
        <v>0</v>
      </c>
      <c r="S18" s="38">
        <v>0</v>
      </c>
      <c r="T18" s="37">
        <f>SUMPRODUCT(LTA!J18:AN18,LTA!J$101:AN$101,LTA!J$104:AN$104)</f>
        <v>22.55</v>
      </c>
      <c r="U18" s="37">
        <f>SUMPRODUCT(LTA!J18:AN18,LTA!J$102:AN$102,LTA!J$104:AN$104)</f>
        <v>66.38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-297</v>
      </c>
      <c r="AA18" s="75">
        <f>STOA!I18</f>
        <v>0</v>
      </c>
      <c r="AB18" s="75">
        <f>-STOA!O18</f>
        <v>-128.4</v>
      </c>
      <c r="AC18">
        <f t="shared" si="0"/>
        <v>11.075438871634276</v>
      </c>
      <c r="AD18">
        <f t="shared" si="1"/>
        <v>272.26315401246717</v>
      </c>
      <c r="AE18">
        <f>'IDT-1'!C18</f>
        <v>0</v>
      </c>
      <c r="AF18" s="24"/>
      <c r="AG18">
        <f t="shared" si="2"/>
        <v>272.26315401246717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-90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5.0159500000000001</v>
      </c>
      <c r="E19">
        <f>GT_NG!Q19</f>
        <v>8.6191693290734825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604.80460356644653</v>
      </c>
      <c r="P19" s="36">
        <v>35.61</v>
      </c>
      <c r="Q19" s="36">
        <v>11.36</v>
      </c>
      <c r="R19" s="38">
        <v>0</v>
      </c>
      <c r="S19" s="38">
        <v>0</v>
      </c>
      <c r="T19" s="37">
        <f>SUMPRODUCT(LTA!J19:AN19,LTA!J$101:AN$101,LTA!J$104:AN$104)</f>
        <v>16.87</v>
      </c>
      <c r="U19" s="37">
        <f>SUMPRODUCT(LTA!J19:AN19,LTA!J$102:AN$102,LTA!J$104:AN$104)</f>
        <v>63.78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-286</v>
      </c>
      <c r="AA19" s="75">
        <f>STOA!I19</f>
        <v>0</v>
      </c>
      <c r="AB19" s="75">
        <f>-STOA!O19</f>
        <v>-128.4</v>
      </c>
      <c r="AC19">
        <f t="shared" si="0"/>
        <v>10.971960284594479</v>
      </c>
      <c r="AD19">
        <f t="shared" si="1"/>
        <v>276.11552245180621</v>
      </c>
      <c r="AE19">
        <f>'IDT-1'!C19</f>
        <v>0</v>
      </c>
      <c r="AF19" s="24"/>
      <c r="AG19">
        <f t="shared" si="2"/>
        <v>276.11552245180621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-93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5.0159500000000001</v>
      </c>
      <c r="E20">
        <f>GT_NG!Q20</f>
        <v>8.6191693290734825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599.1370185664465</v>
      </c>
      <c r="P20" s="36">
        <v>35.61</v>
      </c>
      <c r="Q20" s="36">
        <v>11.36</v>
      </c>
      <c r="R20" s="38">
        <v>0</v>
      </c>
      <c r="S20" s="38">
        <v>0</v>
      </c>
      <c r="T20" s="37">
        <f>SUMPRODUCT(LTA!J20:AN20,LTA!J$101:AN$101,LTA!J$104:AN$104)</f>
        <v>16.55</v>
      </c>
      <c r="U20" s="37">
        <f>SUMPRODUCT(LTA!J20:AN20,LTA!J$102:AN$102,LTA!J$104:AN$104)</f>
        <v>63.44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-297</v>
      </c>
      <c r="AA20" s="75">
        <f>STOA!I20</f>
        <v>0</v>
      </c>
      <c r="AB20" s="75">
        <f>-STOA!O20</f>
        <v>-128.4</v>
      </c>
      <c r="AC20">
        <f t="shared" si="0"/>
        <v>10.808683520170918</v>
      </c>
      <c r="AD20">
        <f t="shared" si="1"/>
        <v>282.95121421622969</v>
      </c>
      <c r="AE20">
        <f>'IDT-1'!C20</f>
        <v>0</v>
      </c>
      <c r="AF20" s="24"/>
      <c r="AG20">
        <f t="shared" si="2"/>
        <v>282.95121421622969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-69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5.0159500000000001</v>
      </c>
      <c r="E21">
        <f>GT_NG!Q21</f>
        <v>8.6191693290734825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598.54502331644653</v>
      </c>
      <c r="P21" s="36">
        <v>35.61</v>
      </c>
      <c r="Q21" s="36">
        <v>11.36</v>
      </c>
      <c r="R21" s="38">
        <v>0</v>
      </c>
      <c r="S21" s="38">
        <v>0</v>
      </c>
      <c r="T21" s="37">
        <f>SUMPRODUCT(LTA!J21:AN21,LTA!J$101:AN$101,LTA!J$104:AN$104)</f>
        <v>16.25</v>
      </c>
      <c r="U21" s="37">
        <f>SUMPRODUCT(LTA!J21:AN21,LTA!J$102:AN$102,LTA!J$104:AN$104)</f>
        <v>61.32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-292</v>
      </c>
      <c r="AA21" s="75">
        <f>STOA!I21</f>
        <v>0</v>
      </c>
      <c r="AB21" s="75">
        <f>-STOA!O21</f>
        <v>-128.4</v>
      </c>
      <c r="AC21">
        <f t="shared" si="0"/>
        <v>10.639373078747807</v>
      </c>
      <c r="AD21">
        <f t="shared" si="1"/>
        <v>297.10852940765301</v>
      </c>
      <c r="AE21">
        <f>'IDT-1'!C21</f>
        <v>0</v>
      </c>
      <c r="AF21" s="24"/>
      <c r="AG21">
        <f t="shared" si="2"/>
        <v>297.10852940765301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-57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5.0159500000000001</v>
      </c>
      <c r="E22">
        <f>GT_NG!Q22</f>
        <v>8.6191693290734825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598.54502331644653</v>
      </c>
      <c r="P22" s="36">
        <v>35.61</v>
      </c>
      <c r="Q22" s="36">
        <v>11.36</v>
      </c>
      <c r="R22" s="38">
        <v>0</v>
      </c>
      <c r="S22" s="38">
        <v>0</v>
      </c>
      <c r="T22" s="37">
        <f>SUMPRODUCT(LTA!J22:AN22,LTA!J$101:AN$101,LTA!J$104:AN$104)</f>
        <v>15.79</v>
      </c>
      <c r="U22" s="37">
        <f>SUMPRODUCT(LTA!J22:AN22,LTA!J$102:AN$102,LTA!J$104:AN$104)</f>
        <v>60.989999999999995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-277</v>
      </c>
      <c r="AA22" s="75">
        <f>STOA!I22</f>
        <v>0</v>
      </c>
      <c r="AB22" s="75">
        <f>-STOA!O22</f>
        <v>-128.4</v>
      </c>
      <c r="AC22">
        <f t="shared" si="0"/>
        <v>10.50566971287447</v>
      </c>
      <c r="AD22">
        <f t="shared" si="1"/>
        <v>311.45223277352625</v>
      </c>
      <c r="AE22">
        <f>'IDT-1'!C22</f>
        <v>0</v>
      </c>
      <c r="AF22" s="24"/>
      <c r="AG22">
        <f t="shared" si="2"/>
        <v>311.45223277352625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-57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5.0159500000000001</v>
      </c>
      <c r="E23">
        <f>GT_NG!Q23</f>
        <v>8.3514090287277707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621.53910470618587</v>
      </c>
      <c r="P23" s="36">
        <v>35.61</v>
      </c>
      <c r="Q23" s="36">
        <v>11.549999999999999</v>
      </c>
      <c r="R23" s="38">
        <v>0</v>
      </c>
      <c r="S23" s="38">
        <v>0</v>
      </c>
      <c r="T23" s="37">
        <f>SUMPRODUCT(LTA!J23:AN23,LTA!J$101:AN$101,LTA!J$104:AN$104)</f>
        <v>14.57</v>
      </c>
      <c r="U23" s="37">
        <f>SUMPRODUCT(LTA!J23:AN23,LTA!J$102:AN$102,LTA!J$104:AN$104)</f>
        <v>61.67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-257</v>
      </c>
      <c r="AA23" s="75">
        <f>STOA!I23</f>
        <v>0</v>
      </c>
      <c r="AB23" s="75">
        <f>-STOA!O23</f>
        <v>-128.4</v>
      </c>
      <c r="AC23">
        <f t="shared" si="0"/>
        <v>10.65974617912582</v>
      </c>
      <c r="AD23">
        <f t="shared" si="1"/>
        <v>337.67447739666852</v>
      </c>
      <c r="AE23">
        <f>'IDT-1'!C23</f>
        <v>0</v>
      </c>
      <c r="AF23" s="24"/>
      <c r="AG23">
        <f t="shared" si="2"/>
        <v>337.67447739666852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-73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5.0159500000000001</v>
      </c>
      <c r="E24">
        <f>GT_NG!Q24</f>
        <v>8.3514090287277707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625.79409986366034</v>
      </c>
      <c r="P24" s="36">
        <v>35.61</v>
      </c>
      <c r="Q24" s="36">
        <v>11.55</v>
      </c>
      <c r="R24" s="38">
        <v>0</v>
      </c>
      <c r="S24" s="38">
        <v>0</v>
      </c>
      <c r="T24" s="37">
        <f>SUMPRODUCT(LTA!J24:AN24,LTA!J$101:AN$101,LTA!J$104:AN$104)</f>
        <v>14.22</v>
      </c>
      <c r="U24" s="37">
        <f>SUMPRODUCT(LTA!J24:AN24,LTA!J$102:AN$102,LTA!J$104:AN$104)</f>
        <v>63.08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-258</v>
      </c>
      <c r="AA24" s="75">
        <f>STOA!I24</f>
        <v>0</v>
      </c>
      <c r="AB24" s="75">
        <f>-STOA!O24</f>
        <v>-128.4</v>
      </c>
      <c r="AC24">
        <f t="shared" si="0"/>
        <v>10.458728564426824</v>
      </c>
      <c r="AD24">
        <f t="shared" si="1"/>
        <v>372.19049016884202</v>
      </c>
      <c r="AE24">
        <f>'IDT-1'!C24</f>
        <v>0</v>
      </c>
      <c r="AF24" s="24"/>
      <c r="AG24">
        <f t="shared" si="2"/>
        <v>372.19049016884202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-43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5.0159500000000001</v>
      </c>
      <c r="E25">
        <f>GT_NG!Q25</f>
        <v>8.3514090287277707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631.11989233865631</v>
      </c>
      <c r="P25" s="36">
        <v>35.61</v>
      </c>
      <c r="Q25" s="36">
        <v>11.55</v>
      </c>
      <c r="R25" s="38">
        <v>0</v>
      </c>
      <c r="S25" s="38">
        <v>0</v>
      </c>
      <c r="T25" s="37">
        <f>SUMPRODUCT(LTA!J25:AN25,LTA!J$101:AN$101,LTA!J$104:AN$104)</f>
        <v>14.05</v>
      </c>
      <c r="U25" s="37">
        <f>SUMPRODUCT(LTA!J25:AN25,LTA!J$102:AN$102,LTA!J$104:AN$104)</f>
        <v>61.4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-223</v>
      </c>
      <c r="AA25" s="75">
        <f>STOA!I25</f>
        <v>0</v>
      </c>
      <c r="AB25" s="75">
        <f>-STOA!O25</f>
        <v>-128.4</v>
      </c>
      <c r="AC25">
        <f t="shared" si="0"/>
        <v>10.182717518182272</v>
      </c>
      <c r="AD25">
        <f t="shared" si="1"/>
        <v>409.90453384920181</v>
      </c>
      <c r="AE25">
        <f>'IDT-1'!C25</f>
        <v>0</v>
      </c>
      <c r="AF25" s="24"/>
      <c r="AG25">
        <f t="shared" si="2"/>
        <v>409.90453384920181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-43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5.0159500000000001</v>
      </c>
      <c r="E26">
        <f>GT_NG!Q26</f>
        <v>8.3514090287277707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631.10881030857081</v>
      </c>
      <c r="P26" s="36">
        <v>35.611768386552114</v>
      </c>
      <c r="Q26" s="36">
        <v>11.549999999999999</v>
      </c>
      <c r="R26" s="38">
        <v>0</v>
      </c>
      <c r="S26" s="38">
        <v>0</v>
      </c>
      <c r="T26" s="37">
        <f>SUMPRODUCT(LTA!J26:AN26,LTA!J$101:AN$101,LTA!J$104:AN$104)</f>
        <v>13.81</v>
      </c>
      <c r="U26" s="37">
        <f>SUMPRODUCT(LTA!J26:AN26,LTA!J$102:AN$102,LTA!J$104:AN$104)</f>
        <v>63.08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-188</v>
      </c>
      <c r="AA26" s="75">
        <f>STOA!I26</f>
        <v>0</v>
      </c>
      <c r="AB26" s="75">
        <f>-STOA!O26</f>
        <v>-128.4</v>
      </c>
      <c r="AC26">
        <f t="shared" si="0"/>
        <v>9.8103995014063621</v>
      </c>
      <c r="AD26">
        <f t="shared" si="1"/>
        <v>452.31753822244428</v>
      </c>
      <c r="AE26">
        <f>'IDT-1'!C26</f>
        <v>0</v>
      </c>
      <c r="AF26" s="24"/>
      <c r="AG26">
        <f t="shared" si="2"/>
        <v>452.31753822244428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5.0159500000000001</v>
      </c>
      <c r="E27">
        <f>GT_NG!Q27</f>
        <v>8.3514090287277707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44.999179767600822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636.17141687166611</v>
      </c>
      <c r="P27" s="36">
        <v>68.03</v>
      </c>
      <c r="Q27" s="36">
        <v>11.549999999999999</v>
      </c>
      <c r="R27" s="38">
        <v>0</v>
      </c>
      <c r="S27" s="38">
        <v>0</v>
      </c>
      <c r="T27" s="37">
        <f>SUMPRODUCT(LTA!J27:AN27,LTA!J$101:AN$101,LTA!J$104:AN$104)</f>
        <v>13.64</v>
      </c>
      <c r="U27" s="37">
        <f>SUMPRODUCT(LTA!J27:AN27,LTA!J$102:AN$102,LTA!J$104:AN$104)</f>
        <v>62.980000000000004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-80</v>
      </c>
      <c r="AA27" s="75">
        <f>STOA!I27</f>
        <v>0</v>
      </c>
      <c r="AB27" s="75">
        <f>-STOA!O27</f>
        <v>-220</v>
      </c>
      <c r="AC27">
        <f t="shared" si="0"/>
        <v>9.9247385613747685</v>
      </c>
      <c r="AD27">
        <f t="shared" si="1"/>
        <v>512.81321710661985</v>
      </c>
      <c r="AE27">
        <f>'IDT-1'!C27</f>
        <v>0</v>
      </c>
      <c r="AF27" s="24"/>
      <c r="AG27">
        <f t="shared" si="2"/>
        <v>512.81321710661985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-28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5.0159500000000001</v>
      </c>
      <c r="E28">
        <f>GT_NG!Q28</f>
        <v>8.3514090287277707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44.998682339161718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743.84116882458</v>
      </c>
      <c r="P28" s="36">
        <v>68.03</v>
      </c>
      <c r="Q28" s="36">
        <v>22.05</v>
      </c>
      <c r="R28" s="38">
        <v>0</v>
      </c>
      <c r="S28" s="38">
        <v>0</v>
      </c>
      <c r="T28" s="37">
        <f>SUMPRODUCT(LTA!J28:AN28,LTA!J$101:AN$101,LTA!J$104:AN$104)</f>
        <v>13.47</v>
      </c>
      <c r="U28" s="37">
        <f>SUMPRODUCT(LTA!J28:AN28,LTA!J$102:AN$102,LTA!J$104:AN$104)</f>
        <v>106.57000000000001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-70</v>
      </c>
      <c r="AA28" s="75">
        <f>STOA!I28</f>
        <v>0</v>
      </c>
      <c r="AB28" s="75">
        <f>-STOA!O28</f>
        <v>-220</v>
      </c>
      <c r="AC28">
        <f t="shared" si="0"/>
        <v>11.688703870175033</v>
      </c>
      <c r="AD28">
        <f t="shared" si="1"/>
        <v>624.63850632229446</v>
      </c>
      <c r="AE28">
        <f>'IDT-1'!C28</f>
        <v>-48.686999999999998</v>
      </c>
      <c r="AF28" s="24"/>
      <c r="AG28">
        <f t="shared" si="2"/>
        <v>575.95150632229445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-86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5.0159500000000001</v>
      </c>
      <c r="E29">
        <f>GT_NG!Q29</f>
        <v>8.3514090287277707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54.998478621670749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759.71309245823954</v>
      </c>
      <c r="P29" s="36">
        <v>68.03</v>
      </c>
      <c r="Q29" s="36">
        <v>22.05</v>
      </c>
      <c r="R29" s="38">
        <v>0.13</v>
      </c>
      <c r="S29" s="38">
        <v>0</v>
      </c>
      <c r="T29" s="37">
        <f>SUMPRODUCT(LTA!J29:AN29,LTA!J$101:AN$101,LTA!J$104:AN$104)</f>
        <v>13.33</v>
      </c>
      <c r="U29" s="37">
        <f>SUMPRODUCT(LTA!J29:AN29,LTA!J$102:AN$102,LTA!J$104:AN$104)</f>
        <v>106.39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-10</v>
      </c>
      <c r="AA29" s="75">
        <f>STOA!I29</f>
        <v>0</v>
      </c>
      <c r="AB29" s="75">
        <f>-STOA!O29</f>
        <v>-220</v>
      </c>
      <c r="AC29">
        <f t="shared" si="0"/>
        <v>11.277564645829056</v>
      </c>
      <c r="AD29">
        <f t="shared" si="1"/>
        <v>724.73136546280887</v>
      </c>
      <c r="AE29">
        <f>'IDT-1'!C29</f>
        <v>-90</v>
      </c>
      <c r="AF29" s="24"/>
      <c r="AG29">
        <f t="shared" si="2"/>
        <v>634.73136546280887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-72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5.0159500000000001</v>
      </c>
      <c r="E30">
        <f>GT_NG!Q30</f>
        <v>8.3514090287277707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54.998478621670749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799.96057436583055</v>
      </c>
      <c r="P30" s="36">
        <v>68.03</v>
      </c>
      <c r="Q30" s="36">
        <v>22.05</v>
      </c>
      <c r="R30" s="38">
        <v>0.53</v>
      </c>
      <c r="S30" s="38">
        <v>0</v>
      </c>
      <c r="T30" s="37">
        <f>SUMPRODUCT(LTA!J30:AN30,LTA!J$101:AN$101,LTA!J$104:AN$104)</f>
        <v>13.33</v>
      </c>
      <c r="U30" s="37">
        <f>SUMPRODUCT(LTA!J30:AN30,LTA!J$102:AN$102,LTA!J$104:AN$104)</f>
        <v>106.39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-10</v>
      </c>
      <c r="AA30" s="75">
        <f>STOA!I30</f>
        <v>0</v>
      </c>
      <c r="AB30" s="75">
        <f>-STOA!O30</f>
        <v>-220</v>
      </c>
      <c r="AC30">
        <f t="shared" si="0"/>
        <v>11.53429191660393</v>
      </c>
      <c r="AD30">
        <f t="shared" si="1"/>
        <v>775.12212009962514</v>
      </c>
      <c r="AE30">
        <f>'IDT-1'!C30</f>
        <v>-65</v>
      </c>
      <c r="AF30" s="24"/>
      <c r="AG30">
        <f t="shared" si="2"/>
        <v>710.12212009962514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-62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5.4825499999999998</v>
      </c>
      <c r="E31">
        <f>GT_NG!Q31</f>
        <v>8.3514090287277707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54.998478621670749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802.042150219017</v>
      </c>
      <c r="P31" s="36">
        <v>68.03</v>
      </c>
      <c r="Q31" s="36">
        <v>22.05</v>
      </c>
      <c r="R31" s="38">
        <v>2.39</v>
      </c>
      <c r="S31" s="38">
        <v>0</v>
      </c>
      <c r="T31" s="37">
        <f>SUMPRODUCT(LTA!J31:AN31,LTA!J$101:AN$101,LTA!J$104:AN$104)</f>
        <v>11.67</v>
      </c>
      <c r="U31" s="37">
        <f>SUMPRODUCT(LTA!J31:AN31,LTA!J$102:AN$102,LTA!J$104:AN$104)</f>
        <v>106.39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-220</v>
      </c>
      <c r="AC31">
        <f t="shared" si="0"/>
        <v>11.548905436045809</v>
      </c>
      <c r="AD31">
        <f t="shared" si="1"/>
        <v>778.85568243336968</v>
      </c>
      <c r="AE31">
        <f>'IDT-1'!C31</f>
        <v>0</v>
      </c>
      <c r="AF31" s="24"/>
      <c r="AG31">
        <f t="shared" si="2"/>
        <v>778.85568243336968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-71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5.4825499999999998</v>
      </c>
      <c r="E32">
        <f>GT_NG!Q32</f>
        <v>8.3514090287277707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54.998478621670749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794.78039263901701</v>
      </c>
      <c r="P32" s="36">
        <v>68.03</v>
      </c>
      <c r="Q32" s="36">
        <v>22.05</v>
      </c>
      <c r="R32" s="38">
        <v>6.6426570628251298</v>
      </c>
      <c r="S32" s="38">
        <v>0</v>
      </c>
      <c r="T32" s="37">
        <f>SUMPRODUCT(LTA!J32:AN32,LTA!J$101:AN$101,LTA!J$104:AN$104)</f>
        <v>11.67</v>
      </c>
      <c r="U32" s="37">
        <f>SUMPRODUCT(LTA!J32:AN32,LTA!J$102:AN$102,LTA!J$104:AN$104)</f>
        <v>106.39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11.100071105457086</v>
      </c>
      <c r="AD32">
        <f t="shared" si="1"/>
        <v>826.29541624678359</v>
      </c>
      <c r="AE32">
        <f>'IDT-1'!C32</f>
        <v>15</v>
      </c>
      <c r="AF32" s="24"/>
      <c r="AG32">
        <f t="shared" si="2"/>
        <v>841.29541624678359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-21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5.4825499999999998</v>
      </c>
      <c r="E33">
        <f>GT_NG!Q33</f>
        <v>8.3514090287277707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54.997851646420067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794.76489258981178</v>
      </c>
      <c r="P33" s="36">
        <v>68.03</v>
      </c>
      <c r="Q33" s="36">
        <v>22.05</v>
      </c>
      <c r="R33" s="38">
        <v>11.592664980455277</v>
      </c>
      <c r="S33" s="38">
        <v>0</v>
      </c>
      <c r="T33" s="37">
        <f>SUMPRODUCT(LTA!J33:AN33,LTA!J$101:AN$101,LTA!J$104:AN$104)</f>
        <v>14.22</v>
      </c>
      <c r="U33" s="37">
        <f>SUMPRODUCT(LTA!J33:AN33,LTA!J$102:AN$102,LTA!J$104:AN$104)</f>
        <v>106.39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11.92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11.247037392737081</v>
      </c>
      <c r="AD33">
        <f t="shared" si="1"/>
        <v>885.82233085267796</v>
      </c>
      <c r="AE33">
        <f>'IDT-1'!C33</f>
        <v>0</v>
      </c>
      <c r="AF33" s="24"/>
      <c r="AG33">
        <f t="shared" si="2"/>
        <v>885.82233085267796</v>
      </c>
      <c r="AI33" s="34">
        <f>PXIL!I33</f>
        <v>0</v>
      </c>
      <c r="AJ33" s="34">
        <f>PXIL!O33</f>
        <v>0</v>
      </c>
      <c r="AK33" s="34">
        <f>RTM_IEX!I33</f>
        <v>1.46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17.809999999999999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5.4825499999999998</v>
      </c>
      <c r="E34">
        <f>GT_NG!Q34</f>
        <v>8.3514090287277707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54.997851646420067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787.92197317314515</v>
      </c>
      <c r="P34" s="36">
        <v>68.03</v>
      </c>
      <c r="Q34" s="36">
        <v>22.05</v>
      </c>
      <c r="R34" s="38">
        <v>20.67</v>
      </c>
      <c r="S34" s="38">
        <v>0</v>
      </c>
      <c r="T34" s="37">
        <f>SUMPRODUCT(LTA!J34:AN34,LTA!J$101:AN$101,LTA!J$104:AN$104)</f>
        <v>22.07</v>
      </c>
      <c r="U34" s="37">
        <f>SUMPRODUCT(LTA!J34:AN34,LTA!J$102:AN$102,LTA!J$104:AN$104)</f>
        <v>106.39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7.38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11.319650483801254</v>
      </c>
      <c r="AD34">
        <f t="shared" si="1"/>
        <v>894.39413336449172</v>
      </c>
      <c r="AE34">
        <f>'IDT-1'!C34</f>
        <v>0</v>
      </c>
      <c r="AF34" s="24"/>
      <c r="AG34">
        <f t="shared" si="2"/>
        <v>894.39413336449172</v>
      </c>
      <c r="AI34" s="34">
        <f>PXIL!I34</f>
        <v>0</v>
      </c>
      <c r="AJ34" s="34">
        <f>PXIL!O34</f>
        <v>0</v>
      </c>
      <c r="AK34" s="34">
        <f>RTM_IEX!I34</f>
        <v>2.02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20.350000000000001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5.4825499999999998</v>
      </c>
      <c r="E35">
        <f>GT_NG!Q35</f>
        <v>8.3514090287277707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54.997851646420067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778.68365748465169</v>
      </c>
      <c r="P35" s="36">
        <v>68.03</v>
      </c>
      <c r="Q35" s="36">
        <v>22.05</v>
      </c>
      <c r="R35" s="38">
        <v>26.3</v>
      </c>
      <c r="S35" s="38">
        <v>0</v>
      </c>
      <c r="T35" s="37">
        <f>SUMPRODUCT(LTA!J35:AN35,LTA!J$101:AN$101,LTA!J$104:AN$104)</f>
        <v>29.9</v>
      </c>
      <c r="U35" s="37">
        <f>SUMPRODUCT(LTA!J35:AN35,LTA!J$102:AN$102,LTA!J$104:AN$104)</f>
        <v>106.39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0.65</v>
      </c>
      <c r="Z35" s="34">
        <f>IEX!O35</f>
        <v>0</v>
      </c>
      <c r="AA35" s="75">
        <f>STOA!I35</f>
        <v>0</v>
      </c>
      <c r="AB35" s="75">
        <f>-STOA!O35</f>
        <v>-170</v>
      </c>
      <c r="AC35">
        <f t="shared" si="0"/>
        <v>10.783630745773458</v>
      </c>
      <c r="AD35">
        <f t="shared" si="1"/>
        <v>931.54183741402608</v>
      </c>
      <c r="AE35">
        <f>'IDT-1'!C35</f>
        <v>0</v>
      </c>
      <c r="AF35" s="24"/>
      <c r="AG35">
        <f t="shared" si="2"/>
        <v>931.54183741402608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11.49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5.4825499999999998</v>
      </c>
      <c r="E36">
        <f>GT_NG!Q36</f>
        <v>8.3514090287277707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54.997851646420067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756.04380893502639</v>
      </c>
      <c r="P36" s="36">
        <v>68.03</v>
      </c>
      <c r="Q36" s="36">
        <v>22.05</v>
      </c>
      <c r="R36" s="38">
        <v>26.3</v>
      </c>
      <c r="S36" s="38">
        <v>0</v>
      </c>
      <c r="T36" s="37">
        <f>SUMPRODUCT(LTA!J36:AN36,LTA!J$101:AN$101,LTA!J$104:AN$104)</f>
        <v>42.08</v>
      </c>
      <c r="U36" s="37">
        <f>SUMPRODUCT(LTA!J36:AN36,LTA!J$102:AN$102,LTA!J$104:AN$104)</f>
        <v>106.39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4.34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10.758600017956603</v>
      </c>
      <c r="AD36">
        <f t="shared" si="1"/>
        <v>928.58701959221742</v>
      </c>
      <c r="AE36">
        <f>'IDT-1'!C36</f>
        <v>0</v>
      </c>
      <c r="AF36" s="24"/>
      <c r="AG36">
        <f t="shared" si="2"/>
        <v>928.58701959221742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15.28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5.4825499999999998</v>
      </c>
      <c r="E37">
        <f>GT_NG!Q37</f>
        <v>8.3514090287277707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54.997851646420067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743.37157496696511</v>
      </c>
      <c r="P37" s="36">
        <v>68.03</v>
      </c>
      <c r="Q37" s="36">
        <v>22.05</v>
      </c>
      <c r="R37" s="38">
        <v>26.3</v>
      </c>
      <c r="S37" s="38">
        <v>0</v>
      </c>
      <c r="T37" s="37">
        <f>SUMPRODUCT(LTA!J37:AN37,LTA!J$101:AN$101,LTA!J$104:AN$104)</f>
        <v>58.21</v>
      </c>
      <c r="U37" s="37">
        <f>SUMPRODUCT(LTA!J37:AN37,LTA!J$102:AN$102,LTA!J$104:AN$104)</f>
        <v>106.39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9.81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11.336512400668454</v>
      </c>
      <c r="AD37">
        <f t="shared" si="1"/>
        <v>880.31687324144434</v>
      </c>
      <c r="AE37">
        <f>'IDT-1'!C37</f>
        <v>0</v>
      </c>
      <c r="AF37" s="24"/>
      <c r="AG37">
        <f t="shared" si="2"/>
        <v>880.31687324144434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-58</v>
      </c>
      <c r="AM37" s="34">
        <f>RTM_PXI!I37</f>
        <v>0</v>
      </c>
      <c r="AN37" s="34">
        <f>RTM_PXI!O37</f>
        <v>0</v>
      </c>
      <c r="AO37" s="148">
        <f>GDAM_IEX!I37</f>
        <v>16.66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5.4825499999999998</v>
      </c>
      <c r="E38">
        <f>GT_NG!Q38</f>
        <v>8.3514090287277707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54.997851646420067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738.80089706297133</v>
      </c>
      <c r="P38" s="36">
        <v>68.03</v>
      </c>
      <c r="Q38" s="36">
        <v>22.05</v>
      </c>
      <c r="R38" s="38">
        <v>26.3</v>
      </c>
      <c r="S38" s="38">
        <v>0</v>
      </c>
      <c r="T38" s="37">
        <f>SUMPRODUCT(LTA!J38:AN38,LTA!J$101:AN$101,LTA!J$104:AN$104)</f>
        <v>73.91</v>
      </c>
      <c r="U38" s="37">
        <f>SUMPRODUCT(LTA!J38:AN38,LTA!J$102:AN$102,LTA!J$104:AN$104)</f>
        <v>106.39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6.58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11.354373021724685</v>
      </c>
      <c r="AD38">
        <f t="shared" si="1"/>
        <v>878.40833471639439</v>
      </c>
      <c r="AE38">
        <f>'IDT-1'!C38</f>
        <v>0</v>
      </c>
      <c r="AF38" s="24"/>
      <c r="AG38">
        <f t="shared" si="2"/>
        <v>878.40833471639439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-60</v>
      </c>
      <c r="AM38" s="34">
        <f>RTM_PXI!I38</f>
        <v>0</v>
      </c>
      <c r="AN38" s="34">
        <f>RTM_PXI!O38</f>
        <v>0</v>
      </c>
      <c r="AO38" s="148">
        <f>GDAM_IEX!I38</f>
        <v>8.8699999999999992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5.4825499999999998</v>
      </c>
      <c r="E39">
        <f>GT_NG!Q39</f>
        <v>8.5503993610223628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54.997851646420067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734.54357842246122</v>
      </c>
      <c r="P39" s="36">
        <v>68.03</v>
      </c>
      <c r="Q39" s="36">
        <v>22.05</v>
      </c>
      <c r="R39" s="38">
        <v>26.3</v>
      </c>
      <c r="S39" s="38">
        <v>0</v>
      </c>
      <c r="T39" s="37">
        <f>SUMPRODUCT(LTA!J39:AN39,LTA!J$101:AN$101,LTA!J$104:AN$104)</f>
        <v>77.040000000000006</v>
      </c>
      <c r="U39" s="37">
        <f>SUMPRODUCT(LTA!J39:AN39,LTA!J$102:AN$102,LTA!J$104:AN$104)</f>
        <v>106.39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11.174439275311229</v>
      </c>
      <c r="AD39">
        <f t="shared" si="1"/>
        <v>867.20994015459223</v>
      </c>
      <c r="AE39">
        <f>'IDT-1'!C39</f>
        <v>0</v>
      </c>
      <c r="AF39" s="24"/>
      <c r="AG39">
        <f t="shared" si="2"/>
        <v>867.20994015459223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-55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5.4825499999999998</v>
      </c>
      <c r="E40">
        <f>GT_NG!Q40</f>
        <v>8.5503993610223628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54.997851646420067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722.9678027359646</v>
      </c>
      <c r="P40" s="36">
        <v>68.03</v>
      </c>
      <c r="Q40" s="36">
        <v>22.05</v>
      </c>
      <c r="R40" s="38">
        <v>26.3</v>
      </c>
      <c r="S40" s="38">
        <v>0</v>
      </c>
      <c r="T40" s="37">
        <f>SUMPRODUCT(LTA!J40:AN40,LTA!J$101:AN$101,LTA!J$104:AN$104)</f>
        <v>88.86</v>
      </c>
      <c r="U40" s="37">
        <f>SUMPRODUCT(LTA!J40:AN40,LTA!J$102:AN$102,LTA!J$104:AN$104)</f>
        <v>106.39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3.65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11.233649286369991</v>
      </c>
      <c r="AD40">
        <f t="shared" si="1"/>
        <v>880.22495445703703</v>
      </c>
      <c r="AE40">
        <f>'IDT-1'!C40</f>
        <v>0</v>
      </c>
      <c r="AF40" s="24"/>
      <c r="AG40">
        <f t="shared" si="2"/>
        <v>880.22495445703703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-52</v>
      </c>
      <c r="AM40" s="34">
        <f>RTM_PXI!I40</f>
        <v>0</v>
      </c>
      <c r="AN40" s="34">
        <f>RTM_PXI!O40</f>
        <v>0</v>
      </c>
      <c r="AO40" s="148">
        <f>GDAM_IEX!I40</f>
        <v>6.18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5.4825499999999998</v>
      </c>
      <c r="E41">
        <f>GT_NG!Q41</f>
        <v>8.5503993610223628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54.997851646420067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722.9678027359646</v>
      </c>
      <c r="P41" s="36">
        <v>68.03</v>
      </c>
      <c r="Q41" s="36">
        <v>22.05</v>
      </c>
      <c r="R41" s="38">
        <v>26.3</v>
      </c>
      <c r="S41" s="38">
        <v>0</v>
      </c>
      <c r="T41" s="37">
        <f>SUMPRODUCT(LTA!J41:AN41,LTA!J$101:AN$101,LTA!J$104:AN$104)</f>
        <v>91.45</v>
      </c>
      <c r="U41" s="37">
        <f>SUMPRODUCT(LTA!J41:AN41,LTA!J$102:AN$102,LTA!J$104:AN$104)</f>
        <v>106.39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1.21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10.951548450549096</v>
      </c>
      <c r="AD41">
        <f t="shared" si="1"/>
        <v>921.2370552928578</v>
      </c>
      <c r="AE41">
        <f>'IDT-1'!C41</f>
        <v>0</v>
      </c>
      <c r="AF41" s="24"/>
      <c r="AG41">
        <f t="shared" si="2"/>
        <v>921.2370552928578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-15</v>
      </c>
      <c r="AM41" s="34">
        <f>RTM_PXI!I41</f>
        <v>0</v>
      </c>
      <c r="AN41" s="34">
        <f>RTM_PXI!O41</f>
        <v>0</v>
      </c>
      <c r="AO41" s="148">
        <f>GDAM_IEX!I41</f>
        <v>9.76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5.4825499999999998</v>
      </c>
      <c r="E42">
        <f>GT_NG!Q42</f>
        <v>8.5503993610223628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54.997851646420067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722.9678027359646</v>
      </c>
      <c r="P42" s="36">
        <v>68.03</v>
      </c>
      <c r="Q42" s="36">
        <v>22.05</v>
      </c>
      <c r="R42" s="38">
        <v>26.3</v>
      </c>
      <c r="S42" s="38">
        <v>0</v>
      </c>
      <c r="T42" s="37">
        <f>SUMPRODUCT(LTA!J42:AN42,LTA!J$101:AN$101,LTA!J$104:AN$104)</f>
        <v>103.8</v>
      </c>
      <c r="U42" s="37">
        <f>SUMPRODUCT(LTA!J42:AN42,LTA!J$102:AN$102,LTA!J$104:AN$104)</f>
        <v>106.39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11.052096450549094</v>
      </c>
      <c r="AD42">
        <f t="shared" si="1"/>
        <v>933.10650729285771</v>
      </c>
      <c r="AE42">
        <f>'IDT-1'!C42</f>
        <v>0</v>
      </c>
      <c r="AF42" s="24"/>
      <c r="AG42">
        <f t="shared" si="2"/>
        <v>933.10650729285771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-15</v>
      </c>
      <c r="AM42" s="34">
        <f>RTM_PXI!I42</f>
        <v>0</v>
      </c>
      <c r="AN42" s="34">
        <f>RTM_PXI!O42</f>
        <v>0</v>
      </c>
      <c r="AO42" s="148">
        <f>GDAM_IEX!I42</f>
        <v>10.59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5.4825499999999998</v>
      </c>
      <c r="E43">
        <f>GT_NG!Q43</f>
        <v>8.5503993610223628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54.997851646420067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727.36914238366535</v>
      </c>
      <c r="P43" s="36">
        <v>68.03</v>
      </c>
      <c r="Q43" s="36">
        <v>22.05</v>
      </c>
      <c r="R43" s="38">
        <v>26.3</v>
      </c>
      <c r="S43" s="38">
        <v>0</v>
      </c>
      <c r="T43" s="37">
        <f>SUMPRODUCT(LTA!J43:AN43,LTA!J$101:AN$101,LTA!J$104:AN$104)</f>
        <v>113.66000000000001</v>
      </c>
      <c r="U43" s="37">
        <f>SUMPRODUCT(LTA!J43:AN43,LTA!J$102:AN$102,LTA!J$104:AN$104)</f>
        <v>106.39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11.208051280838673</v>
      </c>
      <c r="AD43">
        <f t="shared" si="1"/>
        <v>931.43189211026902</v>
      </c>
      <c r="AE43">
        <f>'IDT-1'!C43</f>
        <v>0</v>
      </c>
      <c r="AF43" s="24"/>
      <c r="AG43">
        <f t="shared" si="2"/>
        <v>931.43189211026902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-25</v>
      </c>
      <c r="AM43" s="34">
        <f>RTM_PXI!I43</f>
        <v>0</v>
      </c>
      <c r="AN43" s="34">
        <f>RTM_PXI!O43</f>
        <v>0</v>
      </c>
      <c r="AO43" s="148">
        <f>GDAM_IEX!I43</f>
        <v>4.8099999999999996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5.4825499999999998</v>
      </c>
      <c r="E44">
        <f>GT_NG!Q44</f>
        <v>8.5503993610223628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54.997851646420067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729.21090538366536</v>
      </c>
      <c r="P44" s="36">
        <v>68.03</v>
      </c>
      <c r="Q44" s="36">
        <v>22.05</v>
      </c>
      <c r="R44" s="38">
        <v>26.3</v>
      </c>
      <c r="S44" s="38">
        <v>0</v>
      </c>
      <c r="T44" s="37">
        <f>SUMPRODUCT(LTA!J44:AN44,LTA!J$101:AN$101,LTA!J$104:AN$104)</f>
        <v>126.14999999999999</v>
      </c>
      <c r="U44" s="37">
        <f>SUMPRODUCT(LTA!J44:AN44,LTA!J$102:AN$102,LTA!J$104:AN$104)</f>
        <v>106.39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11.330389878663119</v>
      </c>
      <c r="AD44">
        <f t="shared" si="1"/>
        <v>935.83131651244469</v>
      </c>
      <c r="AE44">
        <f>'IDT-1'!C44</f>
        <v>0</v>
      </c>
      <c r="AF44" s="24"/>
      <c r="AG44">
        <f t="shared" si="2"/>
        <v>935.83131651244469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5.4825499999999998</v>
      </c>
      <c r="E45">
        <f>GT_NG!Q45</f>
        <v>8.2829548563611493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44.998242256161873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729.21090538366536</v>
      </c>
      <c r="P45" s="36">
        <v>68.03</v>
      </c>
      <c r="Q45" s="36">
        <v>22.05</v>
      </c>
      <c r="R45" s="38">
        <v>26.3</v>
      </c>
      <c r="S45" s="38">
        <v>0</v>
      </c>
      <c r="T45" s="37">
        <f>SUMPRODUCT(LTA!J45:AN45,LTA!J$101:AN$101,LTA!J$104:AN$104)</f>
        <v>195.02</v>
      </c>
      <c r="U45" s="37">
        <f>SUMPRODUCT(LTA!J45:AN45,LTA!J$102:AN$102,LTA!J$104:AN$104)</f>
        <v>106.39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11.653231471448013</v>
      </c>
      <c r="AD45">
        <f t="shared" si="1"/>
        <v>1014.1114210247403</v>
      </c>
      <c r="AE45">
        <f>'IDT-1'!C45</f>
        <v>0</v>
      </c>
      <c r="AF45" s="24"/>
      <c r="AG45">
        <f t="shared" si="2"/>
        <v>1014.1114210247403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5.4825499999999998</v>
      </c>
      <c r="E46">
        <f>GT_NG!Q46</f>
        <v>8.2829548563611493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44.998242256161873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638.06176788918674</v>
      </c>
      <c r="P46" s="36">
        <v>68.03</v>
      </c>
      <c r="Q46" s="36">
        <v>22.05</v>
      </c>
      <c r="R46" s="38">
        <v>26.3</v>
      </c>
      <c r="S46" s="38">
        <v>0</v>
      </c>
      <c r="T46" s="37">
        <f>SUMPRODUCT(LTA!J46:AN46,LTA!J$101:AN$101,LTA!J$104:AN$104)</f>
        <v>207.82</v>
      </c>
      <c r="U46" s="37">
        <f>SUMPRODUCT(LTA!J46:AN46,LTA!J$102:AN$102,LTA!J$104:AN$104)</f>
        <v>106.39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-170</v>
      </c>
      <c r="AC46">
        <f t="shared" si="0"/>
        <v>11.314595139245503</v>
      </c>
      <c r="AD46">
        <f t="shared" si="1"/>
        <v>994.22091986246426</v>
      </c>
      <c r="AE46">
        <f>'IDT-1'!C46</f>
        <v>0</v>
      </c>
      <c r="AF46" s="24"/>
      <c r="AG46">
        <f t="shared" si="2"/>
        <v>994.22091986246426</v>
      </c>
      <c r="AI46" s="34">
        <f>PXIL!I46</f>
        <v>0</v>
      </c>
      <c r="AJ46" s="34">
        <f>PXIL!O46</f>
        <v>0</v>
      </c>
      <c r="AK46" s="34">
        <f>RTM_IEX!I46</f>
        <v>48.12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5.4825499999999998</v>
      </c>
      <c r="E47">
        <f>GT_NG!Q47</f>
        <v>8.2829548563611493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45.06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703.98892177161576</v>
      </c>
      <c r="P47" s="36">
        <v>68.03</v>
      </c>
      <c r="Q47" s="36">
        <v>21.43</v>
      </c>
      <c r="R47" s="38">
        <v>26.3</v>
      </c>
      <c r="S47" s="38">
        <v>0</v>
      </c>
      <c r="T47" s="37">
        <f>SUMPRODUCT(LTA!J47:AN47,LTA!J$101:AN$101,LTA!J$104:AN$104)</f>
        <v>222.94000000000003</v>
      </c>
      <c r="U47" s="37">
        <f>SUMPRODUCT(LTA!J47:AN47,LTA!J$102:AN$102,LTA!J$104:AN$104)</f>
        <v>106.39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12.090943883150599</v>
      </c>
      <c r="AD47">
        <f t="shared" si="1"/>
        <v>985.44348274482627</v>
      </c>
      <c r="AE47">
        <f>'IDT-1'!C47</f>
        <v>0</v>
      </c>
      <c r="AF47" s="24"/>
      <c r="AG47">
        <f t="shared" si="2"/>
        <v>985.44348274482627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9.6300000000000008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5.4825499999999998</v>
      </c>
      <c r="E48">
        <f>GT_NG!Q48</f>
        <v>8.2829548563611493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45.06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701.5697652485195</v>
      </c>
      <c r="P48" s="36">
        <v>68.03</v>
      </c>
      <c r="Q48" s="36">
        <v>21.43</v>
      </c>
      <c r="R48" s="38">
        <v>26.3</v>
      </c>
      <c r="S48" s="38">
        <v>0</v>
      </c>
      <c r="T48" s="37">
        <f>SUMPRODUCT(LTA!J48:AN48,LTA!J$101:AN$101,LTA!J$104:AN$104)</f>
        <v>231.73000000000002</v>
      </c>
      <c r="U48" s="37">
        <f>SUMPRODUCT(LTA!J48:AN48,LTA!J$102:AN$102,LTA!J$104:AN$104)</f>
        <v>106.39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12.14445896835659</v>
      </c>
      <c r="AD48">
        <f t="shared" si="1"/>
        <v>991.7608111365239</v>
      </c>
      <c r="AE48">
        <f>'IDT-1'!C48</f>
        <v>0</v>
      </c>
      <c r="AF48" s="24"/>
      <c r="AG48">
        <f t="shared" si="2"/>
        <v>991.7608111365239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9.6300000000000008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5.4825499999999998</v>
      </c>
      <c r="E49">
        <f>GT_NG!Q49</f>
        <v>8.2829548563611493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45.06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686.54778813413077</v>
      </c>
      <c r="P49" s="36">
        <v>68.03</v>
      </c>
      <c r="Q49" s="36">
        <v>19.382539640938276</v>
      </c>
      <c r="R49" s="38">
        <v>26.3</v>
      </c>
      <c r="S49" s="38">
        <v>0</v>
      </c>
      <c r="T49" s="37">
        <f>SUMPRODUCT(LTA!J49:AN49,LTA!J$101:AN$101,LTA!J$104:AN$104)</f>
        <v>235.65</v>
      </c>
      <c r="U49" s="37">
        <f>SUMPRODUCT(LTA!J49:AN49,LTA!J$102:AN$102,LTA!J$104:AN$104)</f>
        <v>106.39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11.953111693579608</v>
      </c>
      <c r="AD49">
        <f t="shared" si="1"/>
        <v>969.17272093785073</v>
      </c>
      <c r="AE49">
        <f>'IDT-1'!C49</f>
        <v>0</v>
      </c>
      <c r="AF49" s="24"/>
      <c r="AG49">
        <f t="shared" si="2"/>
        <v>969.17272093785073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5.4825499999999998</v>
      </c>
      <c r="E50">
        <f>GT_NG!Q50</f>
        <v>8.2829548563611493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45.06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648.73302486138789</v>
      </c>
      <c r="P50" s="36">
        <v>68.03</v>
      </c>
      <c r="Q50" s="36">
        <v>19.382539640938276</v>
      </c>
      <c r="R50" s="38">
        <v>26.3</v>
      </c>
      <c r="S50" s="38">
        <v>0</v>
      </c>
      <c r="T50" s="37">
        <f>SUMPRODUCT(LTA!J50:AN50,LTA!J$101:AN$101,LTA!J$104:AN$104)</f>
        <v>241.36</v>
      </c>
      <c r="U50" s="37">
        <f>SUMPRODUCT(LTA!J50:AN50,LTA!J$102:AN$102,LTA!J$104:AN$104)</f>
        <v>95.21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11.589519682088566</v>
      </c>
      <c r="AD50">
        <f t="shared" si="1"/>
        <v>926.25154967659864</v>
      </c>
      <c r="AE50">
        <f>'IDT-1'!C50</f>
        <v>0</v>
      </c>
      <c r="AF50" s="24"/>
      <c r="AG50">
        <f t="shared" si="2"/>
        <v>926.25154967659864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5.4825499999999998</v>
      </c>
      <c r="E51">
        <f>GT_NG!Q51</f>
        <v>8.2829548563611493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46.51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627.59747227139098</v>
      </c>
      <c r="P51" s="36">
        <v>67.349999999999994</v>
      </c>
      <c r="Q51" s="36">
        <v>22.05</v>
      </c>
      <c r="R51" s="38">
        <v>26.3</v>
      </c>
      <c r="S51" s="38">
        <v>0</v>
      </c>
      <c r="T51" s="37">
        <f>SUMPRODUCT(LTA!J51:AN51,LTA!J$101:AN$101,LTA!J$104:AN$104)</f>
        <v>246.04</v>
      </c>
      <c r="U51" s="37">
        <f>SUMPRODUCT(LTA!J51:AN51,LTA!J$102:AN$102,LTA!J$104:AN$104)</f>
        <v>106.39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-220</v>
      </c>
      <c r="AC51">
        <f t="shared" si="0"/>
        <v>11.574079707348712</v>
      </c>
      <c r="AD51">
        <f t="shared" si="1"/>
        <v>924.42889742040359</v>
      </c>
      <c r="AE51">
        <f>'IDT-1'!C51</f>
        <v>0</v>
      </c>
      <c r="AF51" s="24"/>
      <c r="AG51">
        <f t="shared" si="2"/>
        <v>924.42889742040359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5.4825499999999998</v>
      </c>
      <c r="E52">
        <f>GT_NG!Q52</f>
        <v>8.2829548563611493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46.51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627.59747227139098</v>
      </c>
      <c r="P52" s="36">
        <v>67.349999999999994</v>
      </c>
      <c r="Q52" s="36">
        <v>11.18</v>
      </c>
      <c r="R52" s="38">
        <v>26.3</v>
      </c>
      <c r="S52" s="38">
        <v>0</v>
      </c>
      <c r="T52" s="37">
        <f>SUMPRODUCT(LTA!J52:AN52,LTA!J$101:AN$101,LTA!J$104:AN$104)</f>
        <v>246.26</v>
      </c>
      <c r="U52" s="37">
        <f>SUMPRODUCT(LTA!J52:AN52,LTA!J$102:AN$102,LTA!J$104:AN$104)</f>
        <v>106.49000000000001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-220</v>
      </c>
      <c r="AC52">
        <f t="shared" si="0"/>
        <v>11.485459707348712</v>
      </c>
      <c r="AD52">
        <f t="shared" si="1"/>
        <v>913.9675174204034</v>
      </c>
      <c r="AE52">
        <f>'IDT-1'!C52</f>
        <v>0</v>
      </c>
      <c r="AF52" s="24"/>
      <c r="AG52">
        <f t="shared" si="2"/>
        <v>913.9675174204034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5.4825499999999998</v>
      </c>
      <c r="E53">
        <f>GT_NG!Q53</f>
        <v>8.2829548563611493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48.20000000000001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623.30937771369292</v>
      </c>
      <c r="P53" s="36">
        <v>68.027388082623034</v>
      </c>
      <c r="Q53" s="36">
        <v>11.12</v>
      </c>
      <c r="R53" s="38">
        <v>26.3</v>
      </c>
      <c r="S53" s="38">
        <v>0</v>
      </c>
      <c r="T53" s="37">
        <f>SUMPRODUCT(LTA!J53:AN53,LTA!J$101:AN$101,LTA!J$104:AN$104)</f>
        <v>246.79000000000002</v>
      </c>
      <c r="U53" s="37">
        <f>SUMPRODUCT(LTA!J53:AN53,LTA!J$102:AN$102,LTA!J$104:AN$104)</f>
        <v>106.79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-220</v>
      </c>
      <c r="AC53">
        <f t="shared" si="0"/>
        <v>11.729928504704752</v>
      </c>
      <c r="AD53">
        <f t="shared" si="1"/>
        <v>882.57234214797222</v>
      </c>
      <c r="AE53">
        <f>'IDT-1'!C53</f>
        <v>0</v>
      </c>
      <c r="AF53" s="24"/>
      <c r="AG53">
        <f t="shared" si="2"/>
        <v>882.57234214797222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5.4825499999999998</v>
      </c>
      <c r="E54">
        <f>GT_NG!Q54</f>
        <v>8.2829548563611493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48.20000000000001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623.30937771369292</v>
      </c>
      <c r="P54" s="36">
        <v>68.027388082623034</v>
      </c>
      <c r="Q54" s="36">
        <v>11.12</v>
      </c>
      <c r="R54" s="38">
        <v>26.3</v>
      </c>
      <c r="S54" s="38">
        <v>0</v>
      </c>
      <c r="T54" s="37">
        <f>SUMPRODUCT(LTA!J54:AN54,LTA!J$101:AN$101,LTA!J$104:AN$104)</f>
        <v>247.27</v>
      </c>
      <c r="U54" s="37">
        <f>SUMPRODUCT(LTA!J54:AN54,LTA!J$102:AN$102,LTA!J$104:AN$104)</f>
        <v>78.25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-220</v>
      </c>
      <c r="AC54">
        <f t="shared" si="0"/>
        <v>11.324801350206972</v>
      </c>
      <c r="AD54">
        <f t="shared" si="1"/>
        <v>874.91746930247007</v>
      </c>
      <c r="AE54">
        <f>'IDT-1'!C54</f>
        <v>0</v>
      </c>
      <c r="AF54" s="24"/>
      <c r="AG54">
        <f t="shared" si="2"/>
        <v>874.91746930247007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5.4825499999999998</v>
      </c>
      <c r="E55">
        <f>GT_NG!Q55</f>
        <v>8.2829548563611493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48.20000000000001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629.86788925030157</v>
      </c>
      <c r="P55" s="36">
        <v>68.027388082623034</v>
      </c>
      <c r="Q55" s="36">
        <v>11.479999999999999</v>
      </c>
      <c r="R55" s="38">
        <v>26.3</v>
      </c>
      <c r="S55" s="38">
        <v>0</v>
      </c>
      <c r="T55" s="37">
        <f>SUMPRODUCT(LTA!J55:AN55,LTA!J$101:AN$101,LTA!J$104:AN$104)</f>
        <v>249.2</v>
      </c>
      <c r="U55" s="37">
        <f>SUMPRODUCT(LTA!J55:AN55,LTA!J$102:AN$102,LTA!J$104:AN$104)</f>
        <v>61.489999999999995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-220</v>
      </c>
      <c r="AC55">
        <f t="shared" si="0"/>
        <v>11.614133471559825</v>
      </c>
      <c r="AD55">
        <f t="shared" si="1"/>
        <v>824.71664871772577</v>
      </c>
      <c r="AE55">
        <f>'IDT-1'!C55</f>
        <v>0</v>
      </c>
      <c r="AF55" s="24"/>
      <c r="AG55">
        <f t="shared" si="2"/>
        <v>824.71664871772577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-52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5.4825499999999998</v>
      </c>
      <c r="E56">
        <f>GT_NG!Q56</f>
        <v>8.2829548563611493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48.20000000000001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598.00201651002874</v>
      </c>
      <c r="P56" s="36">
        <v>36.208402805346033</v>
      </c>
      <c r="Q56" s="36">
        <v>11.479999999999999</v>
      </c>
      <c r="R56" s="38">
        <v>26.3</v>
      </c>
      <c r="S56" s="38">
        <v>0</v>
      </c>
      <c r="T56" s="37">
        <f>SUMPRODUCT(LTA!J56:AN56,LTA!J$101:AN$101,LTA!J$104:AN$104)</f>
        <v>249.49</v>
      </c>
      <c r="U56" s="37">
        <f>SUMPRODUCT(LTA!J56:AN56,LTA!J$102:AN$102,LTA!J$104:AN$104)</f>
        <v>61.67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-220</v>
      </c>
      <c r="AC56">
        <f t="shared" si="0"/>
        <v>10.803580459291068</v>
      </c>
      <c r="AD56">
        <f t="shared" si="1"/>
        <v>795.31234371244489</v>
      </c>
      <c r="AE56">
        <f>'IDT-1'!C56</f>
        <v>0</v>
      </c>
      <c r="AF56" s="24"/>
      <c r="AG56">
        <f t="shared" si="2"/>
        <v>795.31234371244489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-19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5.4825499999999998</v>
      </c>
      <c r="E57">
        <f>GT_NG!Q57</f>
        <v>8.2829548563611493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48.20000000000001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595.98537875766328</v>
      </c>
      <c r="P57" s="36">
        <v>36.92</v>
      </c>
      <c r="Q57" s="36">
        <v>11.7</v>
      </c>
      <c r="R57" s="38">
        <v>26.3</v>
      </c>
      <c r="S57" s="38">
        <v>0</v>
      </c>
      <c r="T57" s="37">
        <f>SUMPRODUCT(LTA!J57:AN57,LTA!J$101:AN$101,LTA!J$104:AN$104)</f>
        <v>256.80999999999995</v>
      </c>
      <c r="U57" s="37">
        <f>SUMPRODUCT(LTA!J57:AN57,LTA!J$102:AN$102,LTA!J$104:AN$104)</f>
        <v>61.81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-220</v>
      </c>
      <c r="AC57">
        <f t="shared" si="0"/>
        <v>11.051966746278739</v>
      </c>
      <c r="AD57">
        <f t="shared" si="1"/>
        <v>778.43891686774566</v>
      </c>
      <c r="AE57">
        <f>'IDT-1'!C57</f>
        <v>0</v>
      </c>
      <c r="AF57" s="24"/>
      <c r="AG57">
        <f t="shared" si="2"/>
        <v>778.43891686774566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-42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5.8791599999999997</v>
      </c>
      <c r="E58">
        <f>GT_NG!Q58</f>
        <v>7.9415073115860508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48.20000000000001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596.01570662687811</v>
      </c>
      <c r="P58" s="36">
        <v>36.92</v>
      </c>
      <c r="Q58" s="36">
        <v>11.7</v>
      </c>
      <c r="R58" s="38">
        <v>26.3</v>
      </c>
      <c r="S58" s="38">
        <v>0</v>
      </c>
      <c r="T58" s="37">
        <f>SUMPRODUCT(LTA!J58:AN58,LTA!J$101:AN$101,LTA!J$104:AN$104)</f>
        <v>256.70999999999998</v>
      </c>
      <c r="U58" s="37">
        <f>SUMPRODUCT(LTA!J58:AN58,LTA!J$102:AN$102,LTA!J$104:AN$104)</f>
        <v>61.94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-220</v>
      </c>
      <c r="AC58">
        <f t="shared" si="0"/>
        <v>11.09529265362848</v>
      </c>
      <c r="AD58">
        <f t="shared" si="1"/>
        <v>773.51108128483577</v>
      </c>
      <c r="AE58">
        <f>'IDT-1'!C58</f>
        <v>0</v>
      </c>
      <c r="AF58" s="24"/>
      <c r="AG58">
        <f t="shared" si="2"/>
        <v>773.51108128483577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-47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5.8791599999999997</v>
      </c>
      <c r="E59">
        <f>GT_NG!Q59</f>
        <v>7.9415073115860508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48.20000000000001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596.01678934635481</v>
      </c>
      <c r="P59" s="36">
        <v>38</v>
      </c>
      <c r="Q59" s="36">
        <v>11.55</v>
      </c>
      <c r="R59" s="38">
        <v>26.3</v>
      </c>
      <c r="S59" s="38">
        <v>0</v>
      </c>
      <c r="T59" s="37">
        <f>SUMPRODUCT(LTA!J59:AN59,LTA!J$101:AN$101,LTA!J$104:AN$104)</f>
        <v>264.46000000000004</v>
      </c>
      <c r="U59" s="37">
        <f>SUMPRODUCT(LTA!J59:AN59,LTA!J$102:AN$102,LTA!J$104:AN$104)</f>
        <v>67.14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-220</v>
      </c>
      <c r="AC59">
        <f t="shared" si="0"/>
        <v>11.364374587520086</v>
      </c>
      <c r="AD59">
        <f t="shared" si="1"/>
        <v>769.12308207042076</v>
      </c>
      <c r="AE59">
        <f>'IDT-1'!C59</f>
        <v>0</v>
      </c>
      <c r="AF59" s="24"/>
      <c r="AG59">
        <f t="shared" si="2"/>
        <v>769.12308207042076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-65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5.8791599999999997</v>
      </c>
      <c r="E60">
        <f>GT_NG!Q60</f>
        <v>7.9415073115860508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48.20000000000001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596.01678934635481</v>
      </c>
      <c r="P60" s="36">
        <v>36.57</v>
      </c>
      <c r="Q60" s="36">
        <v>11.55</v>
      </c>
      <c r="R60" s="38">
        <v>26.3</v>
      </c>
      <c r="S60" s="38">
        <v>0</v>
      </c>
      <c r="T60" s="37">
        <f>SUMPRODUCT(LTA!J60:AN60,LTA!J$101:AN$101,LTA!J$104:AN$104)</f>
        <v>263.27</v>
      </c>
      <c r="U60" s="37">
        <f>SUMPRODUCT(LTA!J60:AN60,LTA!J$102:AN$102,LTA!J$104:AN$104)</f>
        <v>67.33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-220</v>
      </c>
      <c r="AC60">
        <f t="shared" si="0"/>
        <v>11.394789533869419</v>
      </c>
      <c r="AD60">
        <f t="shared" si="1"/>
        <v>760.66266712407128</v>
      </c>
      <c r="AE60">
        <f>'IDT-1'!C60</f>
        <v>0</v>
      </c>
      <c r="AF60" s="24"/>
      <c r="AG60">
        <f t="shared" si="2"/>
        <v>760.66266712407128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-71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5.8791599999999997</v>
      </c>
      <c r="E61">
        <f>GT_NG!Q61</f>
        <v>7.9415073115860508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48.20000000000001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596.01678934635481</v>
      </c>
      <c r="P61" s="36">
        <v>36.57</v>
      </c>
      <c r="Q61" s="36">
        <v>11.55</v>
      </c>
      <c r="R61" s="38">
        <v>26.3</v>
      </c>
      <c r="S61" s="38">
        <v>0</v>
      </c>
      <c r="T61" s="37">
        <f>SUMPRODUCT(LTA!J61:AN61,LTA!J$101:AN$101,LTA!J$104:AN$104)</f>
        <v>258.41999999999996</v>
      </c>
      <c r="U61" s="37">
        <f>SUMPRODUCT(LTA!J61:AN61,LTA!J$102:AN$102,LTA!J$104:AN$104)</f>
        <v>67.539999999999992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-220</v>
      </c>
      <c r="AC61">
        <f t="shared" si="0"/>
        <v>11.381227007044089</v>
      </c>
      <c r="AD61">
        <f t="shared" si="1"/>
        <v>753.03622965089676</v>
      </c>
      <c r="AE61">
        <f>'IDT-1'!C61</f>
        <v>0</v>
      </c>
      <c r="AF61" s="24"/>
      <c r="AG61">
        <f t="shared" si="2"/>
        <v>753.03622965089676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-74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5.8791599999999997</v>
      </c>
      <c r="E62">
        <f>GT_NG!Q62</f>
        <v>7.9415073115860508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48.20000000000001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600.04567919865406</v>
      </c>
      <c r="P62" s="36">
        <v>36.57</v>
      </c>
      <c r="Q62" s="36">
        <v>11.55</v>
      </c>
      <c r="R62" s="38">
        <v>26.3</v>
      </c>
      <c r="S62" s="38">
        <v>0</v>
      </c>
      <c r="T62" s="37">
        <f>SUMPRODUCT(LTA!J62:AN62,LTA!J$101:AN$101,LTA!J$104:AN$104)</f>
        <v>250.11</v>
      </c>
      <c r="U62" s="37">
        <f>SUMPRODUCT(LTA!J62:AN62,LTA!J$102:AN$102,LTA!J$104:AN$104)</f>
        <v>67.739999999999995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-220</v>
      </c>
      <c r="AC62">
        <f t="shared" si="0"/>
        <v>11.35541683952829</v>
      </c>
      <c r="AD62">
        <f t="shared" si="1"/>
        <v>747.9809296707117</v>
      </c>
      <c r="AE62">
        <f>'IDT-1'!C62</f>
        <v>0</v>
      </c>
      <c r="AF62" s="24"/>
      <c r="AG62">
        <f t="shared" si="2"/>
        <v>747.9809296707117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-75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5.8791599999999997</v>
      </c>
      <c r="E63">
        <f>GT_NG!Q63</f>
        <v>7.9415073115860508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48.20000000000001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600.3155641986541</v>
      </c>
      <c r="P63" s="36">
        <v>36.57</v>
      </c>
      <c r="Q63" s="36">
        <v>11.55</v>
      </c>
      <c r="R63" s="38">
        <v>26.3</v>
      </c>
      <c r="S63" s="38">
        <v>0</v>
      </c>
      <c r="T63" s="37">
        <f>SUMPRODUCT(LTA!J63:AN63,LTA!J$101:AN$101,LTA!J$104:AN$104)</f>
        <v>245.46999999999997</v>
      </c>
      <c r="U63" s="37">
        <f>SUMPRODUCT(LTA!J63:AN63,LTA!J$102:AN$102,LTA!J$104:AN$104)</f>
        <v>71.19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-220</v>
      </c>
      <c r="AC63">
        <f t="shared" si="0"/>
        <v>11.534053343475851</v>
      </c>
      <c r="AD63">
        <f t="shared" si="1"/>
        <v>724.88217816676422</v>
      </c>
      <c r="AE63">
        <f>'IDT-1'!C63</f>
        <v>0</v>
      </c>
      <c r="AF63" s="24"/>
      <c r="AG63">
        <f t="shared" si="2"/>
        <v>724.88217816676422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-97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5.8791599999999997</v>
      </c>
      <c r="E64">
        <f>GT_NG!Q64</f>
        <v>7.9415073115860508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48.20000000000001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600.3155641986541</v>
      </c>
      <c r="P64" s="36">
        <v>36.57</v>
      </c>
      <c r="Q64" s="36">
        <v>11.55</v>
      </c>
      <c r="R64" s="38">
        <v>26.3</v>
      </c>
      <c r="S64" s="38">
        <v>0</v>
      </c>
      <c r="T64" s="37">
        <f>SUMPRODUCT(LTA!J64:AN64,LTA!J$101:AN$101,LTA!J$104:AN$104)</f>
        <v>229.51999999999998</v>
      </c>
      <c r="U64" s="37">
        <f>SUMPRODUCT(LTA!J64:AN64,LTA!J$102:AN$102,LTA!J$104:AN$104)</f>
        <v>71.22999999999999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-220</v>
      </c>
      <c r="AC64">
        <f t="shared" si="0"/>
        <v>11.332640081676736</v>
      </c>
      <c r="AD64">
        <f t="shared" si="1"/>
        <v>717.17359142856333</v>
      </c>
      <c r="AE64">
        <f>'IDT-1'!C64</f>
        <v>0</v>
      </c>
      <c r="AF64" s="24"/>
      <c r="AG64">
        <f t="shared" si="2"/>
        <v>717.17359142856333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-89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5.8791599999999997</v>
      </c>
      <c r="E65">
        <f>GT_NG!Q65</f>
        <v>7.9415073115860508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48.20000000000001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599.23602419865404</v>
      </c>
      <c r="P65" s="36">
        <v>36.57</v>
      </c>
      <c r="Q65" s="36">
        <v>11.55</v>
      </c>
      <c r="R65" s="38">
        <v>26.3</v>
      </c>
      <c r="S65" s="38">
        <v>0</v>
      </c>
      <c r="T65" s="37">
        <f>SUMPRODUCT(LTA!J65:AN65,LTA!J$101:AN$101,LTA!J$104:AN$104)</f>
        <v>210.23000000000002</v>
      </c>
      <c r="U65" s="37">
        <f>SUMPRODUCT(LTA!J65:AN65,LTA!J$102:AN$102,LTA!J$104:AN$104)</f>
        <v>71.27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-220</v>
      </c>
      <c r="AC65">
        <f t="shared" si="0"/>
        <v>11.136458472502069</v>
      </c>
      <c r="AD65">
        <f t="shared" si="1"/>
        <v>700.04023303773795</v>
      </c>
      <c r="AE65">
        <f>'IDT-1'!C65</f>
        <v>0</v>
      </c>
      <c r="AF65" s="24"/>
      <c r="AG65">
        <f t="shared" si="2"/>
        <v>700.04023303773795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-86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5.8791599999999997</v>
      </c>
      <c r="E66">
        <f>GT_NG!Q66</f>
        <v>7.9415073115860508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48.20000000000001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599.24279589981529</v>
      </c>
      <c r="P66" s="36">
        <v>36.57</v>
      </c>
      <c r="Q66" s="36">
        <v>11.55</v>
      </c>
      <c r="R66" s="38">
        <v>26.3</v>
      </c>
      <c r="S66" s="38">
        <v>0</v>
      </c>
      <c r="T66" s="37">
        <f>SUMPRODUCT(LTA!J66:AN66,LTA!J$101:AN$101,LTA!J$104:AN$104)</f>
        <v>193.36</v>
      </c>
      <c r="U66" s="37">
        <f>SUMPRODUCT(LTA!J66:AN66,LTA!J$102:AN$102,LTA!J$104:AN$104)</f>
        <v>71.31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-220</v>
      </c>
      <c r="AC66">
        <f t="shared" si="0"/>
        <v>10.893489462093155</v>
      </c>
      <c r="AD66">
        <f t="shared" si="1"/>
        <v>695.45997374930812</v>
      </c>
      <c r="AE66">
        <f>'IDT-1'!C66</f>
        <v>0</v>
      </c>
      <c r="AF66" s="24"/>
      <c r="AG66">
        <f t="shared" si="2"/>
        <v>695.45997374930812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-74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5.8791599999999997</v>
      </c>
      <c r="E67">
        <f>GT_NG!Q67</f>
        <v>8.2829548563611493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47.331661912625734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599.11718267154663</v>
      </c>
      <c r="P67" s="36">
        <v>36.57</v>
      </c>
      <c r="Q67" s="36">
        <v>11.55</v>
      </c>
      <c r="R67" s="38">
        <v>26.3</v>
      </c>
      <c r="S67" s="38">
        <v>0</v>
      </c>
      <c r="T67" s="37">
        <f>SUMPRODUCT(LTA!J67:AN67,LTA!J$101:AN$101,LTA!J$104:AN$104)</f>
        <v>174.28</v>
      </c>
      <c r="U67" s="37">
        <f>SUMPRODUCT(LTA!J67:AN67,LTA!J$102:AN$102,LTA!J$104:AN$104)</f>
        <v>71.38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-220</v>
      </c>
      <c r="AC67">
        <f t="shared" si="0"/>
        <v>10.101458758776074</v>
      </c>
      <c r="AD67">
        <f t="shared" si="1"/>
        <v>750.58950068175739</v>
      </c>
      <c r="AE67">
        <f>'IDT-1'!C67</f>
        <v>0</v>
      </c>
      <c r="AF67" s="24"/>
      <c r="AG67">
        <f t="shared" si="2"/>
        <v>750.58950068175739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5.8791599999999997</v>
      </c>
      <c r="E68">
        <f>GT_NG!Q68</f>
        <v>8.2829548563611493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44.15625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622.06965132455548</v>
      </c>
      <c r="P68" s="36">
        <v>68.03</v>
      </c>
      <c r="Q68" s="36">
        <v>11.55</v>
      </c>
      <c r="R68" s="38">
        <v>25.85</v>
      </c>
      <c r="S68" s="38">
        <v>0</v>
      </c>
      <c r="T68" s="37">
        <f>SUMPRODUCT(LTA!J68:AN68,LTA!J$101:AN$101,LTA!J$104:AN$104)</f>
        <v>154.88</v>
      </c>
      <c r="U68" s="37">
        <f>SUMPRODUCT(LTA!J68:AN68,LTA!J$102:AN$102,LTA!J$104:AN$104)</f>
        <v>97.26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-60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11.090771498888639</v>
      </c>
      <c r="AD68">
        <f t="shared" ref="AD68:AD98" si="4">SUM(B68:AB68,AI68:AT68)-AC68</f>
        <v>746.86724468202806</v>
      </c>
      <c r="AE68">
        <f>'IDT-1'!C68</f>
        <v>0</v>
      </c>
      <c r="AF68" s="24"/>
      <c r="AG68">
        <f t="shared" ref="AG68:AG98" si="5">SUM(AD68:AF68)</f>
        <v>746.86724468202806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5.8791599999999997</v>
      </c>
      <c r="E69">
        <f>GT_NG!Q69</f>
        <v>8.2829548563611493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53.966641928049683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629.08733206792897</v>
      </c>
      <c r="P69" s="36">
        <v>68.03</v>
      </c>
      <c r="Q69" s="36">
        <v>11.55</v>
      </c>
      <c r="R69" s="38">
        <v>19.092656554411359</v>
      </c>
      <c r="S69" s="38">
        <v>0</v>
      </c>
      <c r="T69" s="37">
        <f>SUMPRODUCT(LTA!J69:AN69,LTA!J$101:AN$101,LTA!J$104:AN$104)</f>
        <v>139.39999999999998</v>
      </c>
      <c r="U69" s="37">
        <f>SUMPRODUCT(LTA!J69:AN69,LTA!J$102:AN$102,LTA!J$104:AN$104)</f>
        <v>117.36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-30</v>
      </c>
      <c r="AA69" s="75">
        <f>STOA!I69</f>
        <v>0</v>
      </c>
      <c r="AB69" s="75">
        <f>-STOA!O69</f>
        <v>-220</v>
      </c>
      <c r="AC69">
        <f t="shared" si="3"/>
        <v>11.163346678036312</v>
      </c>
      <c r="AD69">
        <f t="shared" si="4"/>
        <v>767.4853987287147</v>
      </c>
      <c r="AE69">
        <f>'IDT-1'!C69</f>
        <v>0</v>
      </c>
      <c r="AF69" s="24"/>
      <c r="AG69">
        <f t="shared" si="5"/>
        <v>767.4853987287147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-24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5.8791599999999997</v>
      </c>
      <c r="E70">
        <f>GT_NG!Q70</f>
        <v>8.2829548563611493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54.997851646420067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637.05021193609809</v>
      </c>
      <c r="P70" s="36">
        <v>64.95</v>
      </c>
      <c r="Q70" s="36">
        <v>11.55</v>
      </c>
      <c r="R70" s="38">
        <v>9.0326566637246248</v>
      </c>
      <c r="S70" s="38">
        <v>0</v>
      </c>
      <c r="T70" s="37">
        <f>SUMPRODUCT(LTA!J70:AN70,LTA!J$101:AN$101,LTA!J$104:AN$104)</f>
        <v>115.41</v>
      </c>
      <c r="U70" s="37">
        <f>SUMPRODUCT(LTA!J70:AN70,LTA!J$102:AN$102,LTA!J$104:AN$104)</f>
        <v>117.45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-220</v>
      </c>
      <c r="AC70">
        <f t="shared" si="3"/>
        <v>10.622799353385469</v>
      </c>
      <c r="AD70">
        <f t="shared" si="4"/>
        <v>775.98003574921836</v>
      </c>
      <c r="AE70">
        <f>'IDT-1'!C70</f>
        <v>0</v>
      </c>
      <c r="AF70" s="24"/>
      <c r="AG70">
        <f t="shared" si="5"/>
        <v>775.98003574921836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-18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5.8791599999999997</v>
      </c>
      <c r="E71">
        <f>GT_NG!Q71</f>
        <v>8.2829548563611493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741.59119669437905</v>
      </c>
      <c r="P71" s="36">
        <v>68.027388082623034</v>
      </c>
      <c r="Q71" s="36">
        <v>18.577460360852925</v>
      </c>
      <c r="R71" s="38">
        <v>3.98</v>
      </c>
      <c r="S71" s="38">
        <v>0</v>
      </c>
      <c r="T71" s="37">
        <f>SUMPRODUCT(LTA!J71:AN71,LTA!J$101:AN$101,LTA!J$104:AN$104)</f>
        <v>94.289999999999992</v>
      </c>
      <c r="U71" s="37">
        <f>SUMPRODUCT(LTA!J71:AN71,LTA!J$102:AN$102,LTA!J$104:AN$104)</f>
        <v>117.63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-220</v>
      </c>
      <c r="AC71">
        <f t="shared" si="3"/>
        <v>12.045178654296066</v>
      </c>
      <c r="AD71">
        <f t="shared" si="4"/>
        <v>783.21083298634017</v>
      </c>
      <c r="AE71">
        <f>'IDT-1'!C71</f>
        <v>0</v>
      </c>
      <c r="AF71" s="24"/>
      <c r="AG71">
        <f t="shared" si="5"/>
        <v>783.21083298634017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-98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5.8791599999999997</v>
      </c>
      <c r="E72">
        <f>GT_NG!Q72</f>
        <v>8.5503993610223628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759.15683188195203</v>
      </c>
      <c r="P72" s="36">
        <v>68.027388082623034</v>
      </c>
      <c r="Q72" s="36">
        <v>18.577460360852925</v>
      </c>
      <c r="R72" s="38">
        <v>0.53</v>
      </c>
      <c r="S72" s="38">
        <v>0</v>
      </c>
      <c r="T72" s="37">
        <f>SUMPRODUCT(LTA!J72:AN72,LTA!J$101:AN$101,LTA!J$104:AN$104)</f>
        <v>77.08</v>
      </c>
      <c r="U72" s="37">
        <f>SUMPRODUCT(LTA!J72:AN72,LTA!J$102:AN$102,LTA!J$104:AN$104)</f>
        <v>117.63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-220</v>
      </c>
      <c r="AC72">
        <f t="shared" si="3"/>
        <v>11.902836315562388</v>
      </c>
      <c r="AD72">
        <f t="shared" si="4"/>
        <v>794.52625501730813</v>
      </c>
      <c r="AE72">
        <f>'IDT-1'!C72</f>
        <v>0</v>
      </c>
      <c r="AF72" s="24"/>
      <c r="AG72">
        <f t="shared" si="5"/>
        <v>794.52625501730813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-84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5.8791599999999997</v>
      </c>
      <c r="E73">
        <f>GT_NG!Q73</f>
        <v>8.5503993610223628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791.05576571783183</v>
      </c>
      <c r="P73" s="36">
        <v>68.027388082623034</v>
      </c>
      <c r="Q73" s="36">
        <v>18.577460360852925</v>
      </c>
      <c r="R73" s="38">
        <v>0</v>
      </c>
      <c r="S73" s="38">
        <v>0</v>
      </c>
      <c r="T73" s="37">
        <f>SUMPRODUCT(LTA!J73:AN73,LTA!J$101:AN$101,LTA!J$104:AN$104)</f>
        <v>56.43</v>
      </c>
      <c r="U73" s="37">
        <f>SUMPRODUCT(LTA!J73:AN73,LTA!J$102:AN$102,LTA!J$104:AN$104)</f>
        <v>117.81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-220</v>
      </c>
      <c r="AC73">
        <f t="shared" si="3"/>
        <v>11.977445044333999</v>
      </c>
      <c r="AD73">
        <f t="shared" si="4"/>
        <v>807.35058012441618</v>
      </c>
      <c r="AE73">
        <f>'IDT-1'!C73</f>
        <v>0</v>
      </c>
      <c r="AF73" s="24"/>
      <c r="AG73">
        <f t="shared" si="5"/>
        <v>807.35058012441618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-82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5.8791599999999997</v>
      </c>
      <c r="E74">
        <f>GT_NG!Q74</f>
        <v>8.5503993610223628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794.35352385648878</v>
      </c>
      <c r="P74" s="36">
        <v>68.027388082623034</v>
      </c>
      <c r="Q74" s="36">
        <v>18.577460360852925</v>
      </c>
      <c r="R74" s="38">
        <v>0</v>
      </c>
      <c r="S74" s="38">
        <v>0</v>
      </c>
      <c r="T74" s="37">
        <f>SUMPRODUCT(LTA!J74:AN74,LTA!J$101:AN$101,LTA!J$104:AN$104)</f>
        <v>44.53</v>
      </c>
      <c r="U74" s="37">
        <f>SUMPRODUCT(LTA!J74:AN74,LTA!J$102:AN$102,LTA!J$104:AN$104)</f>
        <v>117.95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-220</v>
      </c>
      <c r="AC74">
        <f t="shared" si="3"/>
        <v>11.719996742751157</v>
      </c>
      <c r="AD74">
        <f t="shared" si="4"/>
        <v>821.14578656465596</v>
      </c>
      <c r="AE74">
        <f>'IDT-1'!C74</f>
        <v>0</v>
      </c>
      <c r="AF74" s="24"/>
      <c r="AG74">
        <f t="shared" si="5"/>
        <v>821.14578656465596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-60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5.8791599999999997</v>
      </c>
      <c r="E75">
        <f>GT_NG!Q75</f>
        <v>8.6191693290734825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796.03319372715043</v>
      </c>
      <c r="P75" s="36">
        <v>68.027388082623034</v>
      </c>
      <c r="Q75" s="36">
        <v>18.577460360852925</v>
      </c>
      <c r="R75" s="38">
        <v>0</v>
      </c>
      <c r="S75" s="38">
        <v>0</v>
      </c>
      <c r="T75" s="37">
        <f>SUMPRODUCT(LTA!J75:AN75,LTA!J$101:AN$101,LTA!J$104:AN$104)</f>
        <v>46.33</v>
      </c>
      <c r="U75" s="37">
        <f>SUMPRODUCT(LTA!J75:AN75,LTA!J$102:AN$102,LTA!J$104:AN$104)</f>
        <v>118.24000000000001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11.642114586972788</v>
      </c>
      <c r="AD75">
        <f t="shared" si="4"/>
        <v>838.0621085591473</v>
      </c>
      <c r="AE75">
        <f>'IDT-1'!C75</f>
        <v>0</v>
      </c>
      <c r="AF75" s="24"/>
      <c r="AG75">
        <f t="shared" si="5"/>
        <v>838.0621085591473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-47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5.8791599999999997</v>
      </c>
      <c r="E76">
        <f>GT_NG!Q76</f>
        <v>8.6191693290734825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792.6092886779453</v>
      </c>
      <c r="P76" s="36">
        <v>68.027388082623034</v>
      </c>
      <c r="Q76" s="36">
        <v>18.577460360852925</v>
      </c>
      <c r="R76" s="38">
        <v>0</v>
      </c>
      <c r="S76" s="38">
        <v>0</v>
      </c>
      <c r="T76" s="37">
        <f>SUMPRODUCT(LTA!J76:AN76,LTA!J$101:AN$101,LTA!J$104:AN$104)</f>
        <v>43.28</v>
      </c>
      <c r="U76" s="37">
        <f>SUMPRODUCT(LTA!J76:AN76,LTA!J$102:AN$102,LTA!J$104:AN$104)</f>
        <v>118.32000000000001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14.93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11.618883891860794</v>
      </c>
      <c r="AD76">
        <f t="shared" si="4"/>
        <v>859.42143420505386</v>
      </c>
      <c r="AE76">
        <f>'IDT-1'!C76</f>
        <v>0</v>
      </c>
      <c r="AF76" s="24"/>
      <c r="AG76">
        <f t="shared" si="5"/>
        <v>859.42143420505386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-35</v>
      </c>
      <c r="AM76" s="34">
        <f>RTM_PXI!I76</f>
        <v>0</v>
      </c>
      <c r="AN76" s="34">
        <f>RTM_PXI!O76</f>
        <v>0</v>
      </c>
      <c r="AO76" s="148">
        <f>GDAM_IEX!I76</f>
        <v>0.8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5.8791599999999997</v>
      </c>
      <c r="E77">
        <f>GT_NG!Q77</f>
        <v>8.6191693290734825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792.6092886779453</v>
      </c>
      <c r="P77" s="36">
        <v>68.027388082623034</v>
      </c>
      <c r="Q77" s="36">
        <v>18.577460360852925</v>
      </c>
      <c r="R77" s="38">
        <v>0</v>
      </c>
      <c r="S77" s="38">
        <v>0</v>
      </c>
      <c r="T77" s="37">
        <f>SUMPRODUCT(LTA!J77:AN77,LTA!J$101:AN$101,LTA!J$104:AN$104)</f>
        <v>43.05</v>
      </c>
      <c r="U77" s="37">
        <f>SUMPRODUCT(LTA!J77:AN77,LTA!J$102:AN$102,LTA!J$104:AN$104)</f>
        <v>118.36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9.4700000000000006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11.468425999162125</v>
      </c>
      <c r="AD77">
        <f t="shared" si="4"/>
        <v>865.76189209775248</v>
      </c>
      <c r="AE77">
        <f>'IDT-1'!C77</f>
        <v>0</v>
      </c>
      <c r="AF77" s="24"/>
      <c r="AG77">
        <f t="shared" si="5"/>
        <v>865.76189209775248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-23</v>
      </c>
      <c r="AM77" s="34">
        <f>RTM_PXI!I77</f>
        <v>0</v>
      </c>
      <c r="AN77" s="34">
        <f>RTM_PXI!O77</f>
        <v>0</v>
      </c>
      <c r="AO77" s="148">
        <f>GDAM_IEX!I77</f>
        <v>0.64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5.8791599999999997</v>
      </c>
      <c r="E78">
        <f>GT_NG!Q78</f>
        <v>8.6191693290734825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789.02729531375792</v>
      </c>
      <c r="P78" s="36">
        <v>68.027388082623034</v>
      </c>
      <c r="Q78" s="36">
        <v>18.577460360852925</v>
      </c>
      <c r="R78" s="38">
        <v>0</v>
      </c>
      <c r="S78" s="38">
        <v>0</v>
      </c>
      <c r="T78" s="37">
        <f>SUMPRODUCT(LTA!J78:AN78,LTA!J$101:AN$101,LTA!J$104:AN$104)</f>
        <v>43.34</v>
      </c>
      <c r="U78" s="37">
        <f>SUMPRODUCT(LTA!J78:AN78,LTA!J$102:AN$102,LTA!J$104:AN$104)</f>
        <v>118.43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12.24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11.441399781728284</v>
      </c>
      <c r="AD78">
        <f t="shared" si="4"/>
        <v>868.5969249509991</v>
      </c>
      <c r="AE78">
        <f>'IDT-1'!C78</f>
        <v>0</v>
      </c>
      <c r="AF78" s="24"/>
      <c r="AG78">
        <f t="shared" si="5"/>
        <v>868.5969249509991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-20</v>
      </c>
      <c r="AM78" s="34">
        <f>RTM_PXI!I78</f>
        <v>0</v>
      </c>
      <c r="AN78" s="34">
        <f>RTM_PXI!O78</f>
        <v>0</v>
      </c>
      <c r="AO78" s="148">
        <f>GDAM_IEX!I78</f>
        <v>0.9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5.8791599999999997</v>
      </c>
      <c r="E79">
        <f>GT_NG!Q79</f>
        <v>8.6191693290734825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757.48918780607971</v>
      </c>
      <c r="P79" s="36">
        <v>68.027388082623034</v>
      </c>
      <c r="Q79" s="36">
        <v>18.577460360852925</v>
      </c>
      <c r="R79" s="38">
        <v>0</v>
      </c>
      <c r="S79" s="38">
        <v>0</v>
      </c>
      <c r="T79" s="37">
        <f>SUMPRODUCT(LTA!J79:AN79,LTA!J$101:AN$101,LTA!J$104:AN$104)</f>
        <v>43.67</v>
      </c>
      <c r="U79" s="37">
        <f>SUMPRODUCT(LTA!J79:AN79,LTA!J$102:AN$102,LTA!J$104:AN$104)</f>
        <v>118.58000000000001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21.87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11.270139678663789</v>
      </c>
      <c r="AD79">
        <f t="shared" si="4"/>
        <v>848.38007754638534</v>
      </c>
      <c r="AE79">
        <f>'IDT-1'!C79</f>
        <v>0</v>
      </c>
      <c r="AF79" s="24"/>
      <c r="AG79">
        <f t="shared" si="5"/>
        <v>848.38007754638534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-20</v>
      </c>
      <c r="AM79" s="34">
        <f>RTM_PXI!I79</f>
        <v>0</v>
      </c>
      <c r="AN79" s="34">
        <f>RTM_PXI!O79</f>
        <v>0</v>
      </c>
      <c r="AO79" s="148">
        <f>GDAM_IEX!I79</f>
        <v>1.94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5.8791599999999997</v>
      </c>
      <c r="E80">
        <f>GT_NG!Q80</f>
        <v>8.6191693290734825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741.37396283465364</v>
      </c>
      <c r="P80" s="36">
        <v>68.027388082623034</v>
      </c>
      <c r="Q80" s="36">
        <v>18.577460360852925</v>
      </c>
      <c r="R80" s="38">
        <v>0</v>
      </c>
      <c r="S80" s="38">
        <v>0</v>
      </c>
      <c r="T80" s="37">
        <f>SUMPRODUCT(LTA!J80:AN80,LTA!J$101:AN$101,LTA!J$104:AN$104)</f>
        <v>41.67</v>
      </c>
      <c r="U80" s="37">
        <f>SUMPRODUCT(LTA!J80:AN80,LTA!J$102:AN$102,LTA!J$104:AN$104)</f>
        <v>118.9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29.91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11.202546946628701</v>
      </c>
      <c r="AD80">
        <f t="shared" si="4"/>
        <v>838.39244530699455</v>
      </c>
      <c r="AE80">
        <f>'IDT-1'!C80</f>
        <v>0</v>
      </c>
      <c r="AF80" s="24"/>
      <c r="AG80">
        <f t="shared" si="5"/>
        <v>838.39244530699455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-21</v>
      </c>
      <c r="AM80" s="34">
        <f>RTM_PXI!I80</f>
        <v>0</v>
      </c>
      <c r="AN80" s="34">
        <f>RTM_PXI!O80</f>
        <v>0</v>
      </c>
      <c r="AO80" s="148">
        <f>GDAM_IEX!I80</f>
        <v>2.64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5.8791599999999997</v>
      </c>
      <c r="E81">
        <f>GT_NG!Q81</f>
        <v>8.6191693290734825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733.79950647090004</v>
      </c>
      <c r="P81" s="36">
        <v>68.027388082623034</v>
      </c>
      <c r="Q81" s="36">
        <v>18.577460360852925</v>
      </c>
      <c r="R81" s="38">
        <v>0</v>
      </c>
      <c r="S81" s="38">
        <v>0</v>
      </c>
      <c r="T81" s="37">
        <f>SUMPRODUCT(LTA!J81:AN81,LTA!J$101:AN$101,LTA!J$104:AN$104)</f>
        <v>33.33</v>
      </c>
      <c r="U81" s="37">
        <f>SUMPRODUCT(LTA!J81:AN81,LTA!J$102:AN$102,LTA!J$104:AN$104)</f>
        <v>119.5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21.87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11.089329932697169</v>
      </c>
      <c r="AD81">
        <f t="shared" si="4"/>
        <v>806.95120595717231</v>
      </c>
      <c r="AE81">
        <f>'IDT-1'!C81</f>
        <v>0</v>
      </c>
      <c r="AF81" s="24"/>
      <c r="AG81">
        <f t="shared" si="5"/>
        <v>806.95120595717231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-30</v>
      </c>
      <c r="AM81" s="34">
        <f>RTM_PXI!I81</f>
        <v>0</v>
      </c>
      <c r="AN81" s="34">
        <f>RTM_PXI!O81</f>
        <v>0</v>
      </c>
      <c r="AO81" s="148">
        <f>GDAM_IEX!I81</f>
        <v>3.44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5.8791599999999997</v>
      </c>
      <c r="E82">
        <f>GT_NG!Q82</f>
        <v>8.6191693290734825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729.16911147090002</v>
      </c>
      <c r="P82" s="36">
        <v>68.027388082623034</v>
      </c>
      <c r="Q82" s="36">
        <v>18.577460360852925</v>
      </c>
      <c r="R82" s="38">
        <v>0</v>
      </c>
      <c r="S82" s="38">
        <v>0</v>
      </c>
      <c r="T82" s="37">
        <f>SUMPRODUCT(LTA!J82:AN82,LTA!J$101:AN$101,LTA!J$104:AN$104)</f>
        <v>34</v>
      </c>
      <c r="U82" s="37">
        <f>SUMPRODUCT(LTA!J82:AN82,LTA!J$102:AN$102,LTA!J$104:AN$104)</f>
        <v>120.11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10.91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11.039114403321616</v>
      </c>
      <c r="AD82">
        <f t="shared" si="4"/>
        <v>790.98102648654788</v>
      </c>
      <c r="AE82">
        <f>'IDT-1'!C82</f>
        <v>0</v>
      </c>
      <c r="AF82" s="24"/>
      <c r="AG82">
        <f t="shared" si="5"/>
        <v>790.98102648654788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-35</v>
      </c>
      <c r="AM82" s="34">
        <f>RTM_PXI!I82</f>
        <v>0</v>
      </c>
      <c r="AN82" s="34">
        <f>RTM_PXI!O82</f>
        <v>0</v>
      </c>
      <c r="AO82" s="148">
        <f>GDAM_IEX!I82</f>
        <v>6.73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5.8791599999999997</v>
      </c>
      <c r="E83">
        <f>GT_NG!Q83</f>
        <v>8.6191693290734825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723.18898347089998</v>
      </c>
      <c r="P83" s="36">
        <v>68.027388082623034</v>
      </c>
      <c r="Q83" s="36">
        <v>18.577460360852925</v>
      </c>
      <c r="R83" s="38">
        <v>0</v>
      </c>
      <c r="S83" s="38">
        <v>0</v>
      </c>
      <c r="T83" s="37">
        <f>SUMPRODUCT(LTA!J83:AN83,LTA!J$101:AN$101,LTA!J$104:AN$104)</f>
        <v>34.67</v>
      </c>
      <c r="U83" s="37">
        <f>SUMPRODUCT(LTA!J83:AN83,LTA!J$102:AN$102,LTA!J$104:AN$104)</f>
        <v>115.73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10.75489480452339</v>
      </c>
      <c r="AD83">
        <f t="shared" si="4"/>
        <v>789.56511808534606</v>
      </c>
      <c r="AE83">
        <f>'IDT-1'!C83</f>
        <v>-35</v>
      </c>
      <c r="AF83" s="24"/>
      <c r="AG83">
        <f t="shared" si="5"/>
        <v>754.56511808534606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-119</v>
      </c>
      <c r="AM83" s="34">
        <f>RTM_PXI!I83</f>
        <v>0</v>
      </c>
      <c r="AN83" s="34">
        <f>RTM_PXI!O83</f>
        <v>0</v>
      </c>
      <c r="AO83" s="148">
        <f>GDAM_IEX!I83</f>
        <v>9.6300000000000008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5.8791599999999997</v>
      </c>
      <c r="E84">
        <f>GT_NG!Q84</f>
        <v>8.6191693290734825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723.18898347089998</v>
      </c>
      <c r="P84" s="36">
        <v>68.027388082623034</v>
      </c>
      <c r="Q84" s="36">
        <v>18.577460360852925</v>
      </c>
      <c r="R84" s="38">
        <v>0</v>
      </c>
      <c r="S84" s="38">
        <v>0</v>
      </c>
      <c r="T84" s="37">
        <f>SUMPRODUCT(LTA!J84:AN84,LTA!J$101:AN$101,LTA!J$104:AN$104)</f>
        <v>35</v>
      </c>
      <c r="U84" s="37">
        <f>SUMPRODUCT(LTA!J84:AN84,LTA!J$102:AN$102,LTA!J$104:AN$104)</f>
        <v>116.23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10.787280277698057</v>
      </c>
      <c r="AD84">
        <f t="shared" si="4"/>
        <v>787.36273261217127</v>
      </c>
      <c r="AE84">
        <f>'IDT-1'!C84</f>
        <v>-55</v>
      </c>
      <c r="AF84" s="24"/>
      <c r="AG84">
        <f t="shared" si="5"/>
        <v>732.36273261217127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-122</v>
      </c>
      <c r="AM84" s="34">
        <f>RTM_PXI!I84</f>
        <v>0</v>
      </c>
      <c r="AN84" s="34">
        <f>RTM_PXI!O84</f>
        <v>0</v>
      </c>
      <c r="AO84" s="148">
        <f>GDAM_IEX!I84</f>
        <v>9.6300000000000008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5.8791599999999997</v>
      </c>
      <c r="E85">
        <f>GT_NG!Q85</f>
        <v>8.6191693290734825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723.30026997973823</v>
      </c>
      <c r="P85" s="36">
        <v>68.027388082623034</v>
      </c>
      <c r="Q85" s="36">
        <v>18.577460360852925</v>
      </c>
      <c r="R85" s="38">
        <v>0</v>
      </c>
      <c r="S85" s="38">
        <v>0</v>
      </c>
      <c r="T85" s="37">
        <f>SUMPRODUCT(LTA!J85:AN85,LTA!J$101:AN$101,LTA!J$104:AN$104)</f>
        <v>45</v>
      </c>
      <c r="U85" s="37">
        <f>SUMPRODUCT(LTA!J85:AN85,LTA!J$102:AN$102,LTA!J$104:AN$104)</f>
        <v>119.39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-120</v>
      </c>
      <c r="AC85">
        <f t="shared" si="3"/>
        <v>10.847932138022966</v>
      </c>
      <c r="AD85">
        <f t="shared" si="4"/>
        <v>806.57336726068468</v>
      </c>
      <c r="AE85">
        <f>'IDT-1'!C85</f>
        <v>-70</v>
      </c>
      <c r="AF85" s="24"/>
      <c r="AG85">
        <f t="shared" si="5"/>
        <v>736.57336726068468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-116</v>
      </c>
      <c r="AM85" s="34">
        <f>RTM_PXI!I85</f>
        <v>0</v>
      </c>
      <c r="AN85" s="34">
        <f>RTM_PXI!O85</f>
        <v>0</v>
      </c>
      <c r="AO85" s="148">
        <f>GDAM_IEX!I85</f>
        <v>9.6300000000000008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5.8791599999999997</v>
      </c>
      <c r="E86">
        <f>GT_NG!Q86</f>
        <v>8.6191693290734825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723.30026997973823</v>
      </c>
      <c r="P86" s="36">
        <v>68.027388082623034</v>
      </c>
      <c r="Q86" s="36">
        <v>18.577460360852925</v>
      </c>
      <c r="R86" s="38">
        <v>0</v>
      </c>
      <c r="S86" s="38">
        <v>0</v>
      </c>
      <c r="T86" s="37">
        <f>SUMPRODUCT(LTA!J86:AN86,LTA!J$101:AN$101,LTA!J$104:AN$104)</f>
        <v>46</v>
      </c>
      <c r="U86" s="37">
        <f>SUMPRODUCT(LTA!J86:AN86,LTA!J$102:AN$102,LTA!J$104:AN$104)</f>
        <v>119.57000000000001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-120</v>
      </c>
      <c r="AC86">
        <f t="shared" si="3"/>
        <v>10.891728768922523</v>
      </c>
      <c r="AD86">
        <f t="shared" si="4"/>
        <v>803.70957062978516</v>
      </c>
      <c r="AE86">
        <f>'IDT-1'!C86</f>
        <v>-85</v>
      </c>
      <c r="AF86" s="24"/>
      <c r="AG86">
        <f t="shared" si="5"/>
        <v>718.70957062978516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-120</v>
      </c>
      <c r="AM86" s="34">
        <f>RTM_PXI!I86</f>
        <v>0</v>
      </c>
      <c r="AN86" s="34">
        <f>RTM_PXI!O86</f>
        <v>0</v>
      </c>
      <c r="AO86" s="148">
        <f>GDAM_IEX!I86</f>
        <v>9.6300000000000008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5.8791599999999997</v>
      </c>
      <c r="E87">
        <f>GT_NG!Q87</f>
        <v>8.6191693290734825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44.999999999999993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723.30018346771021</v>
      </c>
      <c r="P87" s="36">
        <v>68.027388082623034</v>
      </c>
      <c r="Q87" s="36">
        <v>18.577460360852925</v>
      </c>
      <c r="R87" s="38">
        <v>0</v>
      </c>
      <c r="S87" s="38">
        <v>0</v>
      </c>
      <c r="T87" s="37">
        <f>SUMPRODUCT(LTA!J87:AN87,LTA!J$101:AN$101,LTA!J$104:AN$104)</f>
        <v>38.33</v>
      </c>
      <c r="U87" s="37">
        <f>SUMPRODUCT(LTA!J87:AN87,LTA!J$102:AN$102,LTA!J$104:AN$104)</f>
        <v>120.07000000000001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-120</v>
      </c>
      <c r="AC87">
        <f t="shared" si="3"/>
        <v>10.645864195692889</v>
      </c>
      <c r="AD87">
        <f t="shared" si="4"/>
        <v>798.78749704456675</v>
      </c>
      <c r="AE87">
        <f>'IDT-1'!C87</f>
        <v>-95</v>
      </c>
      <c r="AF87" s="24"/>
      <c r="AG87">
        <f t="shared" si="5"/>
        <v>703.78749704456675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-108</v>
      </c>
      <c r="AM87" s="34">
        <f>RTM_PXI!I87</f>
        <v>0</v>
      </c>
      <c r="AN87" s="34">
        <f>RTM_PXI!O87</f>
        <v>0</v>
      </c>
      <c r="AO87" s="148">
        <f>GDAM_IEX!I87</f>
        <v>9.6300000000000008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5.8791599999999997</v>
      </c>
      <c r="E88">
        <f>GT_NG!Q88</f>
        <v>8.6191693290734825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44.999999999999993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722.22129793113572</v>
      </c>
      <c r="P88" s="36">
        <v>68.027388082623034</v>
      </c>
      <c r="Q88" s="36">
        <v>18.577460360852925</v>
      </c>
      <c r="R88" s="38">
        <v>0</v>
      </c>
      <c r="S88" s="38">
        <v>0</v>
      </c>
      <c r="T88" s="37">
        <f>SUMPRODUCT(LTA!J88:AN88,LTA!J$101:AN$101,LTA!J$104:AN$104)</f>
        <v>39.33</v>
      </c>
      <c r="U88" s="37">
        <f>SUMPRODUCT(LTA!J88:AN88,LTA!J$102:AN$102,LTA!J$104:AN$104)</f>
        <v>120.39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-120</v>
      </c>
      <c r="AC88">
        <f t="shared" si="3"/>
        <v>10.67330303036033</v>
      </c>
      <c r="AD88">
        <f t="shared" si="4"/>
        <v>796.00117267332496</v>
      </c>
      <c r="AE88">
        <f>'IDT-1'!C88</f>
        <v>-100</v>
      </c>
      <c r="AF88" s="24"/>
      <c r="AG88">
        <f t="shared" si="5"/>
        <v>696.00117267332496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-111</v>
      </c>
      <c r="AM88" s="34">
        <f>RTM_PXI!I88</f>
        <v>0</v>
      </c>
      <c r="AN88" s="34">
        <f>RTM_PXI!O88</f>
        <v>0</v>
      </c>
      <c r="AO88" s="148">
        <f>GDAM_IEX!I88</f>
        <v>9.6300000000000008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5.8791599999999997</v>
      </c>
      <c r="E89">
        <f>GT_NG!Q89</f>
        <v>8.6191693290734825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44.999999999999993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641.47656246827364</v>
      </c>
      <c r="P89" s="36">
        <v>68.027388082623034</v>
      </c>
      <c r="Q89" s="36">
        <v>18.577460360852925</v>
      </c>
      <c r="R89" s="38">
        <v>0</v>
      </c>
      <c r="S89" s="38">
        <v>0</v>
      </c>
      <c r="T89" s="37">
        <f>SUMPRODUCT(LTA!J89:AN89,LTA!J$101:AN$101,LTA!J$104:AN$104)</f>
        <v>40.67</v>
      </c>
      <c r="U89" s="37">
        <f>SUMPRODUCT(LTA!J89:AN89,LTA!J$102:AN$102,LTA!J$104:AN$104)</f>
        <v>120.57000000000001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-120</v>
      </c>
      <c r="AC89">
        <f t="shared" si="3"/>
        <v>9.4317765271798315</v>
      </c>
      <c r="AD89">
        <f t="shared" si="4"/>
        <v>786.01796371364321</v>
      </c>
      <c r="AE89">
        <f>'IDT-1'!C89</f>
        <v>-110</v>
      </c>
      <c r="AF89" s="24"/>
      <c r="AG89">
        <f t="shared" si="5"/>
        <v>676.01796371364321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-43</v>
      </c>
      <c r="AM89" s="34">
        <f>RTM_PXI!I89</f>
        <v>0</v>
      </c>
      <c r="AN89" s="34">
        <f>RTM_PXI!O89</f>
        <v>0</v>
      </c>
      <c r="AO89" s="148">
        <f>GDAM_IEX!I89</f>
        <v>9.6300000000000008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5.8791599999999997</v>
      </c>
      <c r="E90">
        <f>GT_NG!Q90</f>
        <v>8.6191693290734825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47.16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637.91710619932826</v>
      </c>
      <c r="P90" s="36">
        <v>68.027388082623034</v>
      </c>
      <c r="Q90" s="36">
        <v>18.577460360852925</v>
      </c>
      <c r="R90" s="38">
        <v>0</v>
      </c>
      <c r="S90" s="38">
        <v>0</v>
      </c>
      <c r="T90" s="37">
        <f>SUMPRODUCT(LTA!J90:AN90,LTA!J$101:AN$101,LTA!J$104:AN$104)</f>
        <v>41.67</v>
      </c>
      <c r="U90" s="37">
        <f>SUMPRODUCT(LTA!J90:AN90,LTA!J$102:AN$102,LTA!J$104:AN$104)</f>
        <v>120.73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-120</v>
      </c>
      <c r="AC90">
        <f t="shared" si="3"/>
        <v>9.4382362522455789</v>
      </c>
      <c r="AD90">
        <f t="shared" si="4"/>
        <v>784.77204771963204</v>
      </c>
      <c r="AE90">
        <f>'IDT-1'!C90</f>
        <v>-120</v>
      </c>
      <c r="AF90" s="24"/>
      <c r="AG90">
        <f t="shared" si="5"/>
        <v>664.77204771963204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-44</v>
      </c>
      <c r="AM90" s="34">
        <f>RTM_PXI!I90</f>
        <v>0</v>
      </c>
      <c r="AN90" s="34">
        <f>RTM_PXI!O90</f>
        <v>0</v>
      </c>
      <c r="AO90" s="148">
        <f>GDAM_IEX!I90</f>
        <v>9.6300000000000008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5.8791599999999997</v>
      </c>
      <c r="E91">
        <f>GT_NG!Q91</f>
        <v>8.6191693290734825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48.20000000000001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620.34274621196062</v>
      </c>
      <c r="P91" s="36">
        <v>68.027388082623034</v>
      </c>
      <c r="Q91" s="36">
        <v>11.12</v>
      </c>
      <c r="R91" s="38">
        <v>0</v>
      </c>
      <c r="S91" s="38">
        <v>0</v>
      </c>
      <c r="T91" s="37">
        <f>SUMPRODUCT(LTA!J91:AN91,LTA!J$101:AN$101,LTA!J$104:AN$104)</f>
        <v>43</v>
      </c>
      <c r="U91" s="37">
        <f>SUMPRODUCT(LTA!J91:AN91,LTA!J$102:AN$102,LTA!J$104:AN$104)</f>
        <v>92.36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-15</v>
      </c>
      <c r="AA91" s="75">
        <f>STOA!I91</f>
        <v>0</v>
      </c>
      <c r="AB91" s="75">
        <f>-STOA!O91</f>
        <v>-128.4</v>
      </c>
      <c r="AC91">
        <f t="shared" si="3"/>
        <v>9.2539694179562666</v>
      </c>
      <c r="AD91">
        <f t="shared" si="4"/>
        <v>685.89449420570099</v>
      </c>
      <c r="AE91">
        <f>'IDT-1'!C91</f>
        <v>0</v>
      </c>
      <c r="AF91" s="24"/>
      <c r="AG91">
        <f t="shared" si="5"/>
        <v>685.89449420570099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-59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5.8791599999999997</v>
      </c>
      <c r="E92">
        <f>GT_NG!Q92</f>
        <v>8.6191693290734825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48.20000000000001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618.37162798705663</v>
      </c>
      <c r="P92" s="36">
        <v>68.027388082623034</v>
      </c>
      <c r="Q92" s="36">
        <v>10.700000000000001</v>
      </c>
      <c r="R92" s="38">
        <v>0</v>
      </c>
      <c r="S92" s="38">
        <v>0</v>
      </c>
      <c r="T92" s="37">
        <f>SUMPRODUCT(LTA!J92:AN92,LTA!J$101:AN$101,LTA!J$104:AN$104)</f>
        <v>44</v>
      </c>
      <c r="U92" s="37">
        <f>SUMPRODUCT(LTA!J92:AN92,LTA!J$102:AN$102,LTA!J$104:AN$104)</f>
        <v>76.239999999999995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-40</v>
      </c>
      <c r="AA92" s="75">
        <f>STOA!I92</f>
        <v>0</v>
      </c>
      <c r="AB92" s="75">
        <f>-STOA!O92</f>
        <v>-128.4</v>
      </c>
      <c r="AC92">
        <f t="shared" si="3"/>
        <v>9.1492318134915198</v>
      </c>
      <c r="AD92">
        <f t="shared" si="4"/>
        <v>663.48811358526166</v>
      </c>
      <c r="AE92">
        <f>'IDT-1'!C92</f>
        <v>0</v>
      </c>
      <c r="AF92" s="24"/>
      <c r="AG92">
        <f t="shared" si="5"/>
        <v>663.48811358526166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-39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5.8791599999999997</v>
      </c>
      <c r="E93">
        <f>GT_NG!Q93</f>
        <v>8.6191693290734825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47.058242258992273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617.71437407645601</v>
      </c>
      <c r="P93" s="36">
        <v>68.027388082623034</v>
      </c>
      <c r="Q93" s="36">
        <v>10.700000000000001</v>
      </c>
      <c r="R93" s="38">
        <v>0</v>
      </c>
      <c r="S93" s="38">
        <v>0</v>
      </c>
      <c r="T93" s="37">
        <f>SUMPRODUCT(LTA!J93:AN93,LTA!J$101:AN$101,LTA!J$104:AN$104)</f>
        <v>44.98</v>
      </c>
      <c r="U93" s="37">
        <f>SUMPRODUCT(LTA!J93:AN93,LTA!J$102:AN$102,LTA!J$104:AN$104)</f>
        <v>78.06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-50</v>
      </c>
      <c r="AA93" s="75">
        <f>STOA!I93</f>
        <v>0</v>
      </c>
      <c r="AB93" s="75">
        <f>-STOA!O93</f>
        <v>-128.4</v>
      </c>
      <c r="AC93">
        <f t="shared" si="3"/>
        <v>9.3355344278406776</v>
      </c>
      <c r="AD93">
        <f t="shared" si="4"/>
        <v>643.3027993193042</v>
      </c>
      <c r="AE93">
        <f>'IDT-1'!C93</f>
        <v>-13</v>
      </c>
      <c r="AF93" s="24"/>
      <c r="AG93">
        <f t="shared" si="5"/>
        <v>630.3027993193042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-50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5.8791599999999997</v>
      </c>
      <c r="E94">
        <f>GT_NG!Q94</f>
        <v>8.6191693290734825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47.058242258992273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617.71449047452018</v>
      </c>
      <c r="P94" s="36">
        <v>68.027388082623034</v>
      </c>
      <c r="Q94" s="36">
        <v>10.700000000000001</v>
      </c>
      <c r="R94" s="38">
        <v>0</v>
      </c>
      <c r="S94" s="38">
        <v>0</v>
      </c>
      <c r="T94" s="37">
        <f>SUMPRODUCT(LTA!J94:AN94,LTA!J$101:AN$101,LTA!J$104:AN$104)</f>
        <v>45.63</v>
      </c>
      <c r="U94" s="37">
        <f>SUMPRODUCT(LTA!J94:AN94,LTA!J$102:AN$102,LTA!J$104:AN$104)</f>
        <v>78.56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-80</v>
      </c>
      <c r="AA94" s="75">
        <f>STOA!I94</f>
        <v>0</v>
      </c>
      <c r="AB94" s="75">
        <f>-STOA!O94</f>
        <v>-128.4</v>
      </c>
      <c r="AC94">
        <f t="shared" si="3"/>
        <v>9.7179263454795368</v>
      </c>
      <c r="AD94">
        <f t="shared" si="4"/>
        <v>600.07052379972936</v>
      </c>
      <c r="AE94">
        <f>'IDT-1'!C94</f>
        <v>0</v>
      </c>
      <c r="AF94" s="24"/>
      <c r="AG94">
        <f t="shared" si="5"/>
        <v>600.07052379972936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-64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5.8791599999999997</v>
      </c>
      <c r="E95">
        <f>GT_NG!Q95</f>
        <v>8.6191693290734825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47.058242258992273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618.37153478441803</v>
      </c>
      <c r="P95" s="36">
        <v>40.1</v>
      </c>
      <c r="Q95" s="36">
        <v>10.700000000000001</v>
      </c>
      <c r="R95" s="38">
        <v>0</v>
      </c>
      <c r="S95" s="38">
        <v>0</v>
      </c>
      <c r="T95" s="37">
        <f>SUMPRODUCT(LTA!J95:AN95,LTA!J$101:AN$101,LTA!J$104:AN$104)</f>
        <v>45.8</v>
      </c>
      <c r="U95" s="37">
        <f>SUMPRODUCT(LTA!J95:AN95,LTA!J$102:AN$102,LTA!J$104:AN$104)</f>
        <v>76.400000000000006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-63</v>
      </c>
      <c r="AA95" s="75">
        <f>STOA!I95</f>
        <v>0</v>
      </c>
      <c r="AB95" s="75">
        <f>-STOA!O95</f>
        <v>-128.4</v>
      </c>
      <c r="AC95">
        <f t="shared" si="3"/>
        <v>9.6161491391117586</v>
      </c>
      <c r="AD95">
        <f>SUM(B95:AB95,AI95:AT95)-AC95</f>
        <v>553.91195723337205</v>
      </c>
      <c r="AE95">
        <f>'IDT-1'!C95</f>
        <v>0</v>
      </c>
      <c r="AF95" s="24"/>
      <c r="AG95">
        <f t="shared" si="5"/>
        <v>553.91195723337205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-98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5.8791599999999997</v>
      </c>
      <c r="E96">
        <f>GT_NG!Q96</f>
        <v>8.6191693290734825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47.058242258992273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618.4207648834788</v>
      </c>
      <c r="P96" s="36">
        <v>36.578192330500094</v>
      </c>
      <c r="Q96" s="36">
        <v>10.700000000000001</v>
      </c>
      <c r="R96" s="38">
        <v>0</v>
      </c>
      <c r="S96" s="38">
        <v>0</v>
      </c>
      <c r="T96" s="37">
        <f>SUMPRODUCT(LTA!J96:AN96,LTA!J$101:AN$101,LTA!J$104:AN$104)</f>
        <v>45.65</v>
      </c>
      <c r="U96" s="37">
        <f>SUMPRODUCT(LTA!J96:AN96,LTA!J$102:AN$102,LTA!J$104:AN$104)</f>
        <v>75.56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-88</v>
      </c>
      <c r="AA96" s="75">
        <f>STOA!I96</f>
        <v>0</v>
      </c>
      <c r="AB96" s="75">
        <f>-STOA!O96</f>
        <v>-128.4</v>
      </c>
      <c r="AC96">
        <f t="shared" si="3"/>
        <v>9.7735001151925189</v>
      </c>
      <c r="AD96">
        <f t="shared" si="4"/>
        <v>526.29202868685218</v>
      </c>
      <c r="AE96">
        <f>'IDT-1'!C96</f>
        <v>0</v>
      </c>
      <c r="AF96" s="24"/>
      <c r="AG96">
        <f t="shared" si="5"/>
        <v>526.29202868685218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-96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5.8791599999999997</v>
      </c>
      <c r="E97">
        <f>GT_NG!Q97</f>
        <v>8.6191693290734825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47.058242258992273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620.41083832115805</v>
      </c>
      <c r="P97" s="36">
        <v>36.578010334511831</v>
      </c>
      <c r="Q97" s="36">
        <v>10.7</v>
      </c>
      <c r="R97" s="38">
        <v>0</v>
      </c>
      <c r="S97" s="38">
        <v>0</v>
      </c>
      <c r="T97" s="37">
        <f>SUMPRODUCT(LTA!J97:AN97,LTA!J$101:AN$101,LTA!J$104:AN$104)</f>
        <v>46.03</v>
      </c>
      <c r="U97" s="37">
        <f>SUMPRODUCT(LTA!J97:AN97,LTA!J$102:AN$102,LTA!J$104:AN$104)</f>
        <v>75.239999999999995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-108</v>
      </c>
      <c r="AA97" s="75">
        <f>STOA!I97</f>
        <v>0</v>
      </c>
      <c r="AB97" s="75">
        <f>-STOA!O97</f>
        <v>-128.4</v>
      </c>
      <c r="AC97">
        <f t="shared" si="3"/>
        <v>10.112623196848508</v>
      </c>
      <c r="AD97">
        <f t="shared" si="4"/>
        <v>490.00279704688717</v>
      </c>
      <c r="AE97">
        <f>'IDT-1'!C97</f>
        <v>0</v>
      </c>
      <c r="AF97" s="24"/>
      <c r="AG97">
        <f t="shared" si="5"/>
        <v>490.00279704688717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-114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5.8791599999999997</v>
      </c>
      <c r="E98">
        <f>GT_NG!Q98</f>
        <v>8.6191693290734825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47.058242258992273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619.05296701284226</v>
      </c>
      <c r="P98" s="36">
        <v>36.58</v>
      </c>
      <c r="Q98" s="36">
        <v>10.7</v>
      </c>
      <c r="R98" s="38">
        <v>0</v>
      </c>
      <c r="S98" s="38">
        <v>0</v>
      </c>
      <c r="T98" s="37">
        <f>SUMPRODUCT(LTA!J98:AN98,LTA!J$101:AN$101,LTA!J$104:AN$104)</f>
        <v>46.87</v>
      </c>
      <c r="U98" s="37">
        <f>SUMPRODUCT(LTA!J98:AN98,LTA!J$102:AN$102,LTA!J$104:AN$104)</f>
        <v>74.900000000000006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-133</v>
      </c>
      <c r="AA98" s="75">
        <f>STOA!I98</f>
        <v>0</v>
      </c>
      <c r="AB98" s="75">
        <f>-STOA!O98</f>
        <v>-128.4</v>
      </c>
      <c r="AC98">
        <f t="shared" si="3"/>
        <v>10.351097365070538</v>
      </c>
      <c r="AD98">
        <f t="shared" si="4"/>
        <v>459.90844123583753</v>
      </c>
      <c r="AE98">
        <f>'IDT-1'!C98</f>
        <v>0</v>
      </c>
      <c r="AF98" s="24"/>
      <c r="AG98">
        <f t="shared" si="5"/>
        <v>459.90844123583753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-118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0.13462576500000009</v>
      </c>
      <c r="E99">
        <f t="shared" si="6"/>
        <v>0.20219494515119457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1.1489443441280003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16.037581493356384</v>
      </c>
      <c r="P99" s="36">
        <f t="shared" si="6"/>
        <v>1.3125639630219352</v>
      </c>
      <c r="Q99" s="36">
        <f t="shared" si="6"/>
        <v>0.36857107162473357</v>
      </c>
      <c r="R99" s="38">
        <f t="shared" si="6"/>
        <v>0.242085158815354</v>
      </c>
      <c r="S99" s="38">
        <f t="shared" si="6"/>
        <v>0</v>
      </c>
      <c r="T99" s="37">
        <f t="shared" si="6"/>
        <v>2.1291575000000003</v>
      </c>
      <c r="U99" s="37">
        <f t="shared" si="6"/>
        <v>2.1494199999999983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4.1685E-2</v>
      </c>
      <c r="Z99" s="34">
        <f t="shared" si="6"/>
        <v>-1.7800250000000002</v>
      </c>
      <c r="AA99" s="75">
        <f t="shared" si="6"/>
        <v>0</v>
      </c>
      <c r="AB99" s="75">
        <f t="shared" si="6"/>
        <v>-4.1972000000000014</v>
      </c>
      <c r="AC99">
        <f t="shared" si="6"/>
        <v>0.26141152498826936</v>
      </c>
      <c r="AD99">
        <f t="shared" si="6"/>
        <v>16.356390216109332</v>
      </c>
      <c r="AE99">
        <f t="shared" si="6"/>
        <v>-0.21792175</v>
      </c>
      <c r="AG99">
        <f t="shared" si="6"/>
        <v>16.13846846610933</v>
      </c>
      <c r="AI99">
        <f t="shared" si="6"/>
        <v>0</v>
      </c>
      <c r="AJ99">
        <f t="shared" si="6"/>
        <v>0</v>
      </c>
      <c r="AK99">
        <f t="shared" si="6"/>
        <v>1.2899999999999998E-2</v>
      </c>
      <c r="AL99">
        <f t="shared" si="6"/>
        <v>-1.2435</v>
      </c>
      <c r="AM99">
        <f t="shared" si="6"/>
        <v>0</v>
      </c>
      <c r="AN99">
        <f t="shared" si="6"/>
        <v>0</v>
      </c>
      <c r="AO99">
        <f t="shared" si="6"/>
        <v>5.8797499999999989E-2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45329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7.5225</v>
      </c>
      <c r="E3">
        <f>GT_NG!T3</f>
        <v>11.015047879616965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6.5272802998750521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426.59559533937266</v>
      </c>
      <c r="P3" s="36">
        <v>19.25</v>
      </c>
      <c r="Q3" s="36">
        <v>7.7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311.61999999999995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</v>
      </c>
      <c r="AA3" s="75">
        <f>STOA!J3</f>
        <v>1.47</v>
      </c>
      <c r="AB3" s="75">
        <f>-STOA!P3</f>
        <v>0</v>
      </c>
      <c r="AC3">
        <f>SUMIF(B3:AB3,"&gt;0")*$AC$2-SUMIF(B3:AB3,"&lt;0")*($AC$2/(1-$AC$2))+SUMIF(AI3:AR3,"&gt;0")*$AC$2-SUMIF(AI3:AR3,"&lt;0")*($AC$2/(1-$AC$2))</f>
        <v>7.0314856551784715</v>
      </c>
      <c r="AD3">
        <f>SUM(B3:AB3,AI3:AT3)-AC3</f>
        <v>739.66893786368621</v>
      </c>
      <c r="AE3">
        <f>'IDT-1'!F3</f>
        <v>0</v>
      </c>
      <c r="AF3" s="24"/>
      <c r="AG3">
        <f>SUM(AD3:AF3)</f>
        <v>739.66893786368621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-42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7.5225</v>
      </c>
      <c r="E4">
        <f>GT_NG!T4</f>
        <v>11.015047879616965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6.5272802998750521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425.70458158840285</v>
      </c>
      <c r="P4" s="36">
        <v>19.25</v>
      </c>
      <c r="Q4" s="36">
        <v>7.7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273.11999999999995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-23</v>
      </c>
      <c r="AA4" s="75">
        <f>STOA!J4</f>
        <v>1.47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6.5481203006223208</v>
      </c>
      <c r="AD4">
        <f t="shared" ref="AD4:AD67" si="1">SUM(B4:AB4,AI4:AT4)-AC4</f>
        <v>718.76128946727238</v>
      </c>
      <c r="AE4">
        <f>'IDT-1'!F4</f>
        <v>0</v>
      </c>
      <c r="AF4" s="24"/>
      <c r="AG4">
        <f t="shared" ref="AG4:AG67" si="2">SUM(AD4:AF4)</f>
        <v>718.76128946727238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7.5225</v>
      </c>
      <c r="E5">
        <f>GT_NG!T5</f>
        <v>11.015047879616965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6.5272802998750521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418.85868540657412</v>
      </c>
      <c r="P5" s="36">
        <v>19.25</v>
      </c>
      <c r="Q5" s="36">
        <v>7.7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229.5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</v>
      </c>
      <c r="AA5" s="75">
        <f>STOA!J5</f>
        <v>1.47</v>
      </c>
      <c r="AB5" s="75">
        <f>-STOA!P5</f>
        <v>0</v>
      </c>
      <c r="AC5">
        <f t="shared" si="0"/>
        <v>6.0056105645465134</v>
      </c>
      <c r="AD5">
        <f t="shared" si="1"/>
        <v>682.83790302151965</v>
      </c>
      <c r="AE5">
        <f>'IDT-1'!F5</f>
        <v>0</v>
      </c>
      <c r="AF5" s="24"/>
      <c r="AG5">
        <f t="shared" si="2"/>
        <v>682.83790302151965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-12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7.5225</v>
      </c>
      <c r="E6">
        <f>GT_NG!T6</f>
        <v>11.015047879616965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17.400000000000002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418.85866063785983</v>
      </c>
      <c r="P6" s="36">
        <v>19.25</v>
      </c>
      <c r="Q6" s="36">
        <v>7.7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229.5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-19</v>
      </c>
      <c r="AA6" s="75">
        <f>STOA!J6</f>
        <v>1.47</v>
      </c>
      <c r="AB6" s="75">
        <f>-STOA!P6</f>
        <v>0</v>
      </c>
      <c r="AC6">
        <f t="shared" si="0"/>
        <v>6.3341336182672574</v>
      </c>
      <c r="AD6">
        <f t="shared" si="1"/>
        <v>665.38207489920956</v>
      </c>
      <c r="AE6">
        <f>'IDT-1'!F6</f>
        <v>0</v>
      </c>
      <c r="AF6" s="24"/>
      <c r="AG6">
        <f t="shared" si="2"/>
        <v>665.38207489920956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-22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7.5225</v>
      </c>
      <c r="E7">
        <f>GT_NG!T7</f>
        <v>11.015047879616965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26.1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418.85579001985758</v>
      </c>
      <c r="P7" s="36">
        <v>19.25</v>
      </c>
      <c r="Q7" s="36">
        <v>7.7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229.5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-40</v>
      </c>
      <c r="AA7" s="75">
        <f>STOA!J7</f>
        <v>1.47</v>
      </c>
      <c r="AB7" s="75">
        <f>-STOA!P7</f>
        <v>0</v>
      </c>
      <c r="AC7">
        <f t="shared" si="0"/>
        <v>6.7714492872462673</v>
      </c>
      <c r="AD7">
        <f t="shared" si="1"/>
        <v>630.64188861222829</v>
      </c>
      <c r="AE7">
        <f>'IDT-1'!F7</f>
        <v>0</v>
      </c>
      <c r="AF7" s="24"/>
      <c r="AG7">
        <f t="shared" si="2"/>
        <v>630.64188861222829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-44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7.5225</v>
      </c>
      <c r="E8">
        <f>GT_NG!T8</f>
        <v>11.015047879616965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32.630000000000003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418.85578770915566</v>
      </c>
      <c r="P8" s="36">
        <v>19.25</v>
      </c>
      <c r="Q8" s="36">
        <v>7.7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229.53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-52</v>
      </c>
      <c r="AA8" s="75">
        <f>STOA!J8</f>
        <v>1.47</v>
      </c>
      <c r="AB8" s="75">
        <f>-STOA!P8</f>
        <v>0</v>
      </c>
      <c r="AC8">
        <f t="shared" si="0"/>
        <v>6.9705629491594854</v>
      </c>
      <c r="AD8">
        <f t="shared" si="1"/>
        <v>620.00277263961323</v>
      </c>
      <c r="AE8">
        <f>'IDT-1'!F8</f>
        <v>0</v>
      </c>
      <c r="AF8" s="24"/>
      <c r="AG8">
        <f t="shared" si="2"/>
        <v>620.00277263961323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-49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7.5225</v>
      </c>
      <c r="E9">
        <f>GT_NG!T9</f>
        <v>11.251970181043664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417.5161068149157</v>
      </c>
      <c r="P9" s="36">
        <v>19.25</v>
      </c>
      <c r="Q9" s="36">
        <v>7.7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230.05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-67</v>
      </c>
      <c r="AA9" s="75">
        <f>STOA!J9</f>
        <v>1.47</v>
      </c>
      <c r="AB9" s="75">
        <f>-STOA!P9</f>
        <v>0</v>
      </c>
      <c r="AC9">
        <f t="shared" si="0"/>
        <v>7.352628189815209</v>
      </c>
      <c r="AD9">
        <f t="shared" si="1"/>
        <v>624.93524146537914</v>
      </c>
      <c r="AE9">
        <f>'IDT-1'!F9</f>
        <v>0</v>
      </c>
      <c r="AF9" s="24"/>
      <c r="AG9">
        <f t="shared" si="2"/>
        <v>624.93524146537914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-54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7.5225</v>
      </c>
      <c r="E10">
        <f>GT_NG!T10</f>
        <v>11.251970181043664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416.92020312083469</v>
      </c>
      <c r="P10" s="36">
        <v>19.25</v>
      </c>
      <c r="Q10" s="36">
        <v>7.7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230.64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-77</v>
      </c>
      <c r="AA10" s="75">
        <f>STOA!J10</f>
        <v>1.47</v>
      </c>
      <c r="AB10" s="75">
        <f>-STOA!P10</f>
        <v>0</v>
      </c>
      <c r="AC10">
        <f t="shared" si="0"/>
        <v>7.4203478605840409</v>
      </c>
      <c r="AD10">
        <f t="shared" si="1"/>
        <v>616.86161810052931</v>
      </c>
      <c r="AE10">
        <f>'IDT-1'!F10</f>
        <v>0</v>
      </c>
      <c r="AF10" s="24"/>
      <c r="AG10">
        <f t="shared" si="2"/>
        <v>616.86161810052931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-52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7.5225</v>
      </c>
      <c r="E11">
        <f>GT_NG!T11</f>
        <v>11.251970181043664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417.80305759828042</v>
      </c>
      <c r="P11" s="36">
        <v>19.25</v>
      </c>
      <c r="Q11" s="36">
        <v>7.7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229.5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-79</v>
      </c>
      <c r="AA11" s="75">
        <f>STOA!J11</f>
        <v>1.47</v>
      </c>
      <c r="AB11" s="75">
        <f>-STOA!P11</f>
        <v>0</v>
      </c>
      <c r="AC11">
        <f t="shared" si="0"/>
        <v>7.4944282577185879</v>
      </c>
      <c r="AD11">
        <f t="shared" si="1"/>
        <v>607.53039218084052</v>
      </c>
      <c r="AE11">
        <f>'IDT-1'!F11</f>
        <v>0</v>
      </c>
      <c r="AF11" s="24"/>
      <c r="AG11">
        <f t="shared" si="2"/>
        <v>607.53039218084052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-59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7.5225</v>
      </c>
      <c r="E12">
        <f>GT_NG!T12</f>
        <v>11.251970181043664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415.87738384828043</v>
      </c>
      <c r="P12" s="36">
        <v>19.25</v>
      </c>
      <c r="Q12" s="36">
        <v>7.7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229.5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-85</v>
      </c>
      <c r="AA12" s="75">
        <f>STOA!J12</f>
        <v>1.47</v>
      </c>
      <c r="AB12" s="75">
        <f>-STOA!P12</f>
        <v>0</v>
      </c>
      <c r="AC12">
        <f t="shared" si="0"/>
        <v>7.5375507022928119</v>
      </c>
      <c r="AD12">
        <f t="shared" si="1"/>
        <v>598.5615959862663</v>
      </c>
      <c r="AE12">
        <f>'IDT-1'!F12</f>
        <v>0</v>
      </c>
      <c r="AF12" s="24"/>
      <c r="AG12">
        <f t="shared" si="2"/>
        <v>598.5615959862663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7.5225</v>
      </c>
      <c r="E13">
        <f>GT_NG!T13</f>
        <v>11.251970181043664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415.83955741182643</v>
      </c>
      <c r="P13" s="36">
        <v>19.25</v>
      </c>
      <c r="Q13" s="36">
        <v>7.7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232.49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-93</v>
      </c>
      <c r="AA13" s="75">
        <f>STOA!J13</f>
        <v>1.47</v>
      </c>
      <c r="AB13" s="75">
        <f>-STOA!P13</f>
        <v>0</v>
      </c>
      <c r="AC13">
        <f t="shared" si="0"/>
        <v>7.6555316952003771</v>
      </c>
      <c r="AD13">
        <f t="shared" si="1"/>
        <v>590.39578855690479</v>
      </c>
      <c r="AE13">
        <f>'IDT-1'!F13</f>
        <v>0</v>
      </c>
      <c r="AF13" s="24"/>
      <c r="AG13">
        <f t="shared" si="2"/>
        <v>590.39578855690479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-63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6.4693499999999995</v>
      </c>
      <c r="E14">
        <f>GT_NG!T14</f>
        <v>11.251970181043664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415.83955741182643</v>
      </c>
      <c r="P14" s="36">
        <v>19.25</v>
      </c>
      <c r="Q14" s="36">
        <v>7.7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232.98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-102</v>
      </c>
      <c r="AA14" s="75">
        <f>STOA!J14</f>
        <v>1.47</v>
      </c>
      <c r="AB14" s="75">
        <f>-STOA!P14</f>
        <v>0</v>
      </c>
      <c r="AC14">
        <f t="shared" si="0"/>
        <v>7.7270416547243785</v>
      </c>
      <c r="AD14">
        <f t="shared" si="1"/>
        <v>580.76112859738066</v>
      </c>
      <c r="AE14">
        <f>'IDT-1'!F14</f>
        <v>0</v>
      </c>
      <c r="AF14" s="24"/>
      <c r="AG14">
        <f t="shared" si="2"/>
        <v>580.76112859738066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-63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6.4693499999999995</v>
      </c>
      <c r="E15">
        <f>GT_NG!T15</f>
        <v>11.251970181043664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416.69411019490195</v>
      </c>
      <c r="P15" s="36">
        <v>19.25</v>
      </c>
      <c r="Q15" s="36">
        <v>7.57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233.77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-121</v>
      </c>
      <c r="AA15" s="75">
        <f>STOA!J15</f>
        <v>1.56</v>
      </c>
      <c r="AB15" s="75">
        <f>-STOA!P15</f>
        <v>0</v>
      </c>
      <c r="AC15">
        <f t="shared" si="0"/>
        <v>7.7998180021764361</v>
      </c>
      <c r="AD15">
        <f t="shared" si="1"/>
        <v>575.2929050330041</v>
      </c>
      <c r="AE15">
        <f>'IDT-1'!F15</f>
        <v>0</v>
      </c>
      <c r="AF15" s="24"/>
      <c r="AG15">
        <f t="shared" si="2"/>
        <v>575.2929050330041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-51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6.4693499999999995</v>
      </c>
      <c r="E16">
        <f>GT_NG!T16</f>
        <v>11.251970181043664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415.87635674416418</v>
      </c>
      <c r="P16" s="36">
        <v>19.25</v>
      </c>
      <c r="Q16" s="36">
        <v>7.57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234.38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-122</v>
      </c>
      <c r="AA16" s="75">
        <f>STOA!J16</f>
        <v>1.56</v>
      </c>
      <c r="AB16" s="75">
        <f>-STOA!P16</f>
        <v>0</v>
      </c>
      <c r="AC16">
        <f t="shared" si="0"/>
        <v>7.7980728731902387</v>
      </c>
      <c r="AD16">
        <f t="shared" si="1"/>
        <v>575.08689671125251</v>
      </c>
      <c r="AE16">
        <f>'IDT-1'!F16</f>
        <v>0</v>
      </c>
      <c r="AF16" s="24"/>
      <c r="AG16">
        <f t="shared" si="2"/>
        <v>575.08689671125251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6.4693499999999995</v>
      </c>
      <c r="E17">
        <f>GT_NG!T17</f>
        <v>11.251970181043664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415.87635674416418</v>
      </c>
      <c r="P17" s="36">
        <v>19.25</v>
      </c>
      <c r="Q17" s="36">
        <v>7.57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234.68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-116</v>
      </c>
      <c r="AA17" s="75">
        <f>STOA!J17</f>
        <v>1.56</v>
      </c>
      <c r="AB17" s="75">
        <f>-STOA!P17</f>
        <v>0</v>
      </c>
      <c r="AC17">
        <f t="shared" si="0"/>
        <v>8.0039006585875754</v>
      </c>
      <c r="AD17">
        <f t="shared" si="1"/>
        <v>551.18106892585524</v>
      </c>
      <c r="AE17">
        <f>'IDT-1'!F17</f>
        <v>0</v>
      </c>
      <c r="AF17" s="24"/>
      <c r="AG17">
        <f t="shared" si="2"/>
        <v>551.18106892585524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-80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6.4693499999999995</v>
      </c>
      <c r="E18">
        <f>GT_NG!T18</f>
        <v>11.251970181043664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423.04832924416417</v>
      </c>
      <c r="P18" s="36">
        <v>19.25</v>
      </c>
      <c r="Q18" s="36">
        <v>7.57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235.45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-116</v>
      </c>
      <c r="AA18" s="75">
        <f>STOA!J18</f>
        <v>1.56</v>
      </c>
      <c r="AB18" s="75">
        <f>-STOA!P18</f>
        <v>0</v>
      </c>
      <c r="AC18">
        <f t="shared" si="0"/>
        <v>8.1637959625613554</v>
      </c>
      <c r="AD18">
        <f t="shared" si="1"/>
        <v>547.96314612188144</v>
      </c>
      <c r="AE18">
        <f>'IDT-1'!F18</f>
        <v>0</v>
      </c>
      <c r="AF18" s="24"/>
      <c r="AG18">
        <f t="shared" si="2"/>
        <v>547.96314612188144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-91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6.4693499999999995</v>
      </c>
      <c r="E19">
        <f>GT_NG!T19</f>
        <v>11.251970181043664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432.04448793882511</v>
      </c>
      <c r="P19" s="36">
        <v>19.25</v>
      </c>
      <c r="Q19" s="36">
        <v>7.57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232.83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-118</v>
      </c>
      <c r="AA19" s="75">
        <f>STOA!J19</f>
        <v>1.47</v>
      </c>
      <c r="AB19" s="75">
        <f>-STOA!P19</f>
        <v>0</v>
      </c>
      <c r="AC19">
        <f t="shared" si="0"/>
        <v>8.2589554842209534</v>
      </c>
      <c r="AD19">
        <f t="shared" si="1"/>
        <v>549.15414529488294</v>
      </c>
      <c r="AE19">
        <f>'IDT-1'!F19</f>
        <v>0</v>
      </c>
      <c r="AF19" s="24"/>
      <c r="AG19">
        <f t="shared" si="2"/>
        <v>549.15414529488294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-94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6.4693499999999995</v>
      </c>
      <c r="E20">
        <f>GT_NG!T20</f>
        <v>11.251970181043664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425.19851418882513</v>
      </c>
      <c r="P20" s="36">
        <v>19.25</v>
      </c>
      <c r="Q20" s="36">
        <v>7.57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228.35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-108</v>
      </c>
      <c r="AA20" s="75">
        <f>STOA!J20</f>
        <v>1.47</v>
      </c>
      <c r="AB20" s="75">
        <f>-STOA!P20</f>
        <v>0</v>
      </c>
      <c r="AC20">
        <f t="shared" si="0"/>
        <v>7.9774518347733956</v>
      </c>
      <c r="AD20">
        <f t="shared" si="1"/>
        <v>560.10967519433041</v>
      </c>
      <c r="AE20">
        <f>'IDT-1'!F20</f>
        <v>0</v>
      </c>
      <c r="AF20" s="24"/>
      <c r="AG20">
        <f t="shared" si="2"/>
        <v>560.10967519433041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-82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6.4693499999999995</v>
      </c>
      <c r="E21">
        <f>GT_NG!T21</f>
        <v>11.251970181043664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424.48351143882513</v>
      </c>
      <c r="P21" s="36">
        <v>19.25</v>
      </c>
      <c r="Q21" s="36">
        <v>7.57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226.24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-96</v>
      </c>
      <c r="AA21" s="75">
        <f>STOA!J21</f>
        <v>1.47</v>
      </c>
      <c r="AB21" s="75">
        <f>-STOA!P21</f>
        <v>0</v>
      </c>
      <c r="AC21">
        <f t="shared" si="0"/>
        <v>7.8520679189747273</v>
      </c>
      <c r="AD21">
        <f t="shared" si="1"/>
        <v>569.41005636012915</v>
      </c>
      <c r="AE21">
        <f>'IDT-1'!F21</f>
        <v>0</v>
      </c>
      <c r="AF21" s="24"/>
      <c r="AG21">
        <f t="shared" si="2"/>
        <v>569.41005636012915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-82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6.4693499999999995</v>
      </c>
      <c r="E22">
        <f>GT_NG!T22</f>
        <v>11.251970181043664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424.48351143882513</v>
      </c>
      <c r="P22" s="36">
        <v>19.25</v>
      </c>
      <c r="Q22" s="36">
        <v>7.57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269.50999999999993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-80</v>
      </c>
      <c r="AA22" s="75">
        <f>STOA!J22</f>
        <v>1.47</v>
      </c>
      <c r="AB22" s="75">
        <f>-STOA!P22</f>
        <v>0</v>
      </c>
      <c r="AC22">
        <f t="shared" si="0"/>
        <v>8.4188437043720619</v>
      </c>
      <c r="AD22">
        <f t="shared" si="1"/>
        <v>588.11328057473168</v>
      </c>
      <c r="AE22">
        <f>'IDT-1'!F22</f>
        <v>0</v>
      </c>
      <c r="AF22" s="24"/>
      <c r="AG22">
        <f t="shared" si="2"/>
        <v>588.11328057473168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-122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6.4693499999999995</v>
      </c>
      <c r="E23">
        <f>GT_NG!T23</f>
        <v>11.015047879616965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428.39509290178904</v>
      </c>
      <c r="P23" s="36">
        <v>19.25</v>
      </c>
      <c r="Q23" s="36">
        <v>7.6999999999999993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307.69999999999993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-49</v>
      </c>
      <c r="AA23" s="75">
        <f>STOA!J23</f>
        <v>1.47</v>
      </c>
      <c r="AB23" s="75">
        <f>-STOA!P23</f>
        <v>0</v>
      </c>
      <c r="AC23">
        <f t="shared" si="0"/>
        <v>8.8054834722285324</v>
      </c>
      <c r="AD23">
        <f t="shared" si="1"/>
        <v>625.7212999684125</v>
      </c>
      <c r="AE23">
        <f>'IDT-1'!F23</f>
        <v>0</v>
      </c>
      <c r="AF23" s="24"/>
      <c r="AG23">
        <f t="shared" si="2"/>
        <v>625.7212999684125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-157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6.4693499999999995</v>
      </c>
      <c r="E24">
        <f>GT_NG!T24</f>
        <v>11.015047879616965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466.69968739276783</v>
      </c>
      <c r="P24" s="36">
        <v>72.19</v>
      </c>
      <c r="Q24" s="36">
        <v>26.63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364.09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-277</v>
      </c>
      <c r="AA24" s="75">
        <f>STOA!J24</f>
        <v>1.47</v>
      </c>
      <c r="AB24" s="75">
        <f>-STOA!P24</f>
        <v>0</v>
      </c>
      <c r="AC24">
        <f t="shared" si="0"/>
        <v>11.238107308389219</v>
      </c>
      <c r="AD24">
        <f t="shared" si="1"/>
        <v>667.85327062323051</v>
      </c>
      <c r="AE24">
        <f>'IDT-1'!F24</f>
        <v>0</v>
      </c>
      <c r="AF24" s="24"/>
      <c r="AG24">
        <f t="shared" si="2"/>
        <v>667.85327062323051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-51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6.4693499999999995</v>
      </c>
      <c r="E25">
        <f>GT_NG!T25</f>
        <v>11.015047879616965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57.27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473.45905259659753</v>
      </c>
      <c r="P25" s="36">
        <v>72.19</v>
      </c>
      <c r="Q25" s="36">
        <v>26.63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365.98999999999995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-239</v>
      </c>
      <c r="AA25" s="75">
        <f>STOA!J25</f>
        <v>1.47</v>
      </c>
      <c r="AB25" s="75">
        <f>-STOA!P25</f>
        <v>0</v>
      </c>
      <c r="AC25">
        <f t="shared" si="0"/>
        <v>10.554415680248686</v>
      </c>
      <c r="AD25">
        <f t="shared" si="1"/>
        <v>765.89903479596569</v>
      </c>
      <c r="AE25">
        <f>'IDT-1'!F25</f>
        <v>0</v>
      </c>
      <c r="AF25" s="24"/>
      <c r="AG25">
        <f t="shared" si="2"/>
        <v>765.89903479596569</v>
      </c>
      <c r="AI25" s="34">
        <f>PXIL!J25</f>
        <v>0</v>
      </c>
      <c r="AJ25" s="34">
        <f>PXIL!P25</f>
        <v>0</v>
      </c>
      <c r="AK25" s="34">
        <f>RTM_IEX!J25</f>
        <v>0.96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6.4693499999999995</v>
      </c>
      <c r="E26">
        <f>GT_NG!T26</f>
        <v>11.015047879616965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49.999999999999993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472.1846604926119</v>
      </c>
      <c r="P26" s="36">
        <v>48.12238963102746</v>
      </c>
      <c r="Q26" s="36">
        <v>7.6999999999999993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347.13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-109</v>
      </c>
      <c r="AA26" s="75">
        <f>STOA!J26</f>
        <v>1.47</v>
      </c>
      <c r="AB26" s="75">
        <f>-STOA!P26</f>
        <v>0</v>
      </c>
      <c r="AC26">
        <f t="shared" si="0"/>
        <v>8.8780003552402622</v>
      </c>
      <c r="AD26">
        <f t="shared" si="1"/>
        <v>829.10344764801607</v>
      </c>
      <c r="AE26">
        <f>'IDT-1'!F26</f>
        <v>0</v>
      </c>
      <c r="AF26" s="24"/>
      <c r="AG26">
        <f t="shared" si="2"/>
        <v>829.10344764801607</v>
      </c>
      <c r="AI26" s="34">
        <f>PXIL!J26</f>
        <v>0</v>
      </c>
      <c r="AJ26" s="34">
        <f>PXIL!P26</f>
        <v>0</v>
      </c>
      <c r="AK26" s="34">
        <f>RTM_IEX!J26</f>
        <v>2.89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6.4693499999999995</v>
      </c>
      <c r="E27">
        <f>GT_NG!T27</f>
        <v>11.015047879616965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49.999088630667579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526.42588781842267</v>
      </c>
      <c r="P27" s="36">
        <v>28.87</v>
      </c>
      <c r="Q27" s="36">
        <v>7.6999999999999993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325.95999999999998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-36</v>
      </c>
      <c r="AA27" s="75">
        <f>STOA!J27</f>
        <v>1.56</v>
      </c>
      <c r="AB27" s="75">
        <f>-STOA!P27</f>
        <v>0</v>
      </c>
      <c r="AC27">
        <f t="shared" si="0"/>
        <v>8.3844964224571452</v>
      </c>
      <c r="AD27">
        <f t="shared" si="1"/>
        <v>917.46487790624997</v>
      </c>
      <c r="AE27">
        <f>'IDT-1'!F27</f>
        <v>0</v>
      </c>
      <c r="AF27" s="24"/>
      <c r="AG27">
        <f t="shared" si="2"/>
        <v>917.46487790624997</v>
      </c>
      <c r="AI27" s="34">
        <f>PXIL!J27</f>
        <v>0</v>
      </c>
      <c r="AJ27" s="34">
        <f>PXIL!P27</f>
        <v>0</v>
      </c>
      <c r="AK27" s="34">
        <f>RTM_IEX!J27</f>
        <v>3.85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6.4693499999999995</v>
      </c>
      <c r="E28">
        <f>GT_NG!T28</f>
        <v>11.015047879616965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69.607961725089936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652.01305761111928</v>
      </c>
      <c r="P28" s="36">
        <v>72.19</v>
      </c>
      <c r="Q28" s="36">
        <v>26.63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395.50999999999993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-234</v>
      </c>
      <c r="AA28" s="75">
        <f>STOA!J28</f>
        <v>1.56</v>
      </c>
      <c r="AB28" s="75">
        <f>-STOA!P28</f>
        <v>0</v>
      </c>
      <c r="AC28">
        <f t="shared" si="0"/>
        <v>12.99494841223698</v>
      </c>
      <c r="AD28">
        <f t="shared" si="1"/>
        <v>1064.040468803589</v>
      </c>
      <c r="AE28">
        <f>'IDT-1'!F28</f>
        <v>-66.313000000000002</v>
      </c>
      <c r="AF28" s="24"/>
      <c r="AG28">
        <f t="shared" si="2"/>
        <v>997.72746880358898</v>
      </c>
      <c r="AI28" s="34">
        <f>PXIL!J28</f>
        <v>0</v>
      </c>
      <c r="AJ28" s="34">
        <f>PXIL!P28</f>
        <v>0</v>
      </c>
      <c r="AK28" s="34">
        <f>RTM_IEX!J28</f>
        <v>76.040000000000006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6.4693499999999995</v>
      </c>
      <c r="E29">
        <f>GT_NG!T29</f>
        <v>11.015047879616965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69.608074488263654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686.63365802610406</v>
      </c>
      <c r="P29" s="36">
        <v>72.19</v>
      </c>
      <c r="Q29" s="36">
        <v>26.63</v>
      </c>
      <c r="R29" s="38">
        <v>0.13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395.34999999999997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-128</v>
      </c>
      <c r="AA29" s="75">
        <f>STOA!J29</f>
        <v>1.56</v>
      </c>
      <c r="AB29" s="75">
        <f>-STOA!P29</f>
        <v>0</v>
      </c>
      <c r="AC29">
        <f t="shared" si="0"/>
        <v>12.000495684095272</v>
      </c>
      <c r="AD29">
        <f t="shared" si="1"/>
        <v>1159.5456347098893</v>
      </c>
      <c r="AE29">
        <f>'IDT-1'!F29</f>
        <v>-126</v>
      </c>
      <c r="AF29" s="24"/>
      <c r="AG29">
        <f t="shared" si="2"/>
        <v>1033.5456347098893</v>
      </c>
      <c r="AI29" s="34">
        <f>PXIL!J29</f>
        <v>0</v>
      </c>
      <c r="AJ29" s="34">
        <f>PXIL!P29</f>
        <v>0</v>
      </c>
      <c r="AK29" s="34">
        <f>RTM_IEX!J29</f>
        <v>29.96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6.4693499999999995</v>
      </c>
      <c r="E30">
        <f>GT_NG!T30</f>
        <v>11.015047879616965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69.608074488263654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725.46541958590058</v>
      </c>
      <c r="P30" s="36">
        <v>72.19</v>
      </c>
      <c r="Q30" s="36">
        <v>26.63</v>
      </c>
      <c r="R30" s="38">
        <v>0.51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395.34999999999997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-60</v>
      </c>
      <c r="AA30" s="75">
        <f>STOA!J30</f>
        <v>1.56</v>
      </c>
      <c r="AB30" s="75">
        <f>-STOA!P30</f>
        <v>0</v>
      </c>
      <c r="AC30">
        <f t="shared" si="0"/>
        <v>11.882607755905104</v>
      </c>
      <c r="AD30">
        <f t="shared" si="1"/>
        <v>1282.2052841978759</v>
      </c>
      <c r="AE30">
        <f>'IDT-1'!F30</f>
        <v>-149</v>
      </c>
      <c r="AF30" s="24"/>
      <c r="AG30">
        <f t="shared" si="2"/>
        <v>1133.2052841978759</v>
      </c>
      <c r="AI30" s="34">
        <f>PXIL!J30</f>
        <v>0</v>
      </c>
      <c r="AJ30" s="34">
        <f>PXIL!P30</f>
        <v>0</v>
      </c>
      <c r="AK30" s="34">
        <f>RTM_IEX!J30</f>
        <v>45.29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7.0711500000000003</v>
      </c>
      <c r="E31">
        <f>GT_NG!T31</f>
        <v>11.015047879616965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69.608074488263654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727.98009199134788</v>
      </c>
      <c r="P31" s="36">
        <v>72.19</v>
      </c>
      <c r="Q31" s="36">
        <v>26.63</v>
      </c>
      <c r="R31" s="38">
        <v>2.29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396.18746799999997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1.47</v>
      </c>
      <c r="AB31" s="75">
        <f>-STOA!P31</f>
        <v>0</v>
      </c>
      <c r="AC31">
        <f t="shared" si="0"/>
        <v>11.538255391817518</v>
      </c>
      <c r="AD31">
        <f t="shared" si="1"/>
        <v>1362.0635769674111</v>
      </c>
      <c r="AE31">
        <f>'IDT-1'!F31</f>
        <v>-119.253</v>
      </c>
      <c r="AF31" s="24"/>
      <c r="AG31">
        <f t="shared" si="2"/>
        <v>1242.8105769674112</v>
      </c>
      <c r="AI31" s="34">
        <f>PXIL!J31</f>
        <v>0</v>
      </c>
      <c r="AJ31" s="34">
        <f>PXIL!P31</f>
        <v>0</v>
      </c>
      <c r="AK31" s="34">
        <f>RTM_IEX!J31</f>
        <v>59.16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7.0711500000000003</v>
      </c>
      <c r="E32">
        <f>GT_NG!T32</f>
        <v>11.015047879616965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69.608074488263654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719.2084444913479</v>
      </c>
      <c r="P32" s="36">
        <v>72.19</v>
      </c>
      <c r="Q32" s="36">
        <v>26.63</v>
      </c>
      <c r="R32" s="38">
        <v>6.3625450180072036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398.90436999999997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1.47</v>
      </c>
      <c r="AB32" s="75">
        <f>-STOA!P32</f>
        <v>0</v>
      </c>
      <c r="AC32">
        <f t="shared" si="0"/>
        <v>11.483048907768779</v>
      </c>
      <c r="AD32">
        <f t="shared" si="1"/>
        <v>1355.546582969467</v>
      </c>
      <c r="AE32">
        <f>'IDT-1'!F32</f>
        <v>-47.593000000000004</v>
      </c>
      <c r="AF32" s="24"/>
      <c r="AG32">
        <f t="shared" si="2"/>
        <v>1307.9535829694669</v>
      </c>
      <c r="AI32" s="34">
        <f>PXIL!J32</f>
        <v>0</v>
      </c>
      <c r="AJ32" s="34">
        <f>PXIL!P32</f>
        <v>0</v>
      </c>
      <c r="AK32" s="34">
        <f>RTM_IEX!J32</f>
        <v>53.57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7.0711500000000003</v>
      </c>
      <c r="E33">
        <f>GT_NG!T33</f>
        <v>11.015047879616965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719.18971969271047</v>
      </c>
      <c r="P33" s="36">
        <v>72.19</v>
      </c>
      <c r="Q33" s="36">
        <v>26.63</v>
      </c>
      <c r="R33" s="38">
        <v>10.962520119567717</v>
      </c>
      <c r="S33" s="38">
        <v>0</v>
      </c>
      <c r="T33" s="37">
        <f>SUMPRODUCT(LTA!J33:AN33,LTA!J$101:AN$101,LTA!J$105:AN$105)</f>
        <v>3.09</v>
      </c>
      <c r="U33" s="37">
        <f>SUMPRODUCT(LTA!J33:AN33,LTA!J$102:AN$102,LTA!J$105:AN$105)</f>
        <v>402.40031199999999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0.65</v>
      </c>
      <c r="Z33" s="34">
        <f>IEX!P33</f>
        <v>0</v>
      </c>
      <c r="AA33" s="75">
        <f>STOA!J33</f>
        <v>1.47</v>
      </c>
      <c r="AB33" s="75">
        <f>-STOA!P33</f>
        <v>0</v>
      </c>
      <c r="AC33">
        <f t="shared" si="0"/>
        <v>11.717378657522854</v>
      </c>
      <c r="AD33">
        <f t="shared" si="1"/>
        <v>1383.2086519999598</v>
      </c>
      <c r="AE33">
        <f>'IDT-1'!F33</f>
        <v>0</v>
      </c>
      <c r="AF33" s="24"/>
      <c r="AG33">
        <f t="shared" si="2"/>
        <v>1383.2086519999598</v>
      </c>
      <c r="AI33" s="34">
        <f>PXIL!J33</f>
        <v>0</v>
      </c>
      <c r="AJ33" s="34">
        <f>PXIL!P33</f>
        <v>0</v>
      </c>
      <c r="AK33" s="34">
        <f>RTM_IEX!J33</f>
        <v>70.650000000000006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7.0711500000000003</v>
      </c>
      <c r="E34">
        <f>GT_NG!T34</f>
        <v>11.015047879616965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715.04167579271041</v>
      </c>
      <c r="P34" s="36">
        <v>72.19</v>
      </c>
      <c r="Q34" s="36">
        <v>26.63</v>
      </c>
      <c r="R34" s="38">
        <v>16.66</v>
      </c>
      <c r="S34" s="38">
        <v>0</v>
      </c>
      <c r="T34" s="37">
        <f>SUMPRODUCT(LTA!J34:AN34,LTA!J$101:AN$101,LTA!J$105:AN$105)</f>
        <v>5.33</v>
      </c>
      <c r="U34" s="37">
        <f>SUMPRODUCT(LTA!J34:AN34,LTA!J$102:AN$102,LTA!J$105:AN$105)</f>
        <v>406.24682199999995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4.08</v>
      </c>
      <c r="Z34" s="34">
        <f>IEX!P34</f>
        <v>0</v>
      </c>
      <c r="AA34" s="75">
        <f>STOA!J34</f>
        <v>1.47</v>
      </c>
      <c r="AB34" s="75">
        <f>-STOA!P34</f>
        <v>0</v>
      </c>
      <c r="AC34">
        <f t="shared" si="0"/>
        <v>11.840572603758481</v>
      </c>
      <c r="AD34">
        <f t="shared" si="1"/>
        <v>1397.7514040341559</v>
      </c>
      <c r="AE34">
        <f>'IDT-1'!F34</f>
        <v>0</v>
      </c>
      <c r="AF34" s="24"/>
      <c r="AG34">
        <f t="shared" si="2"/>
        <v>1397.7514040341559</v>
      </c>
      <c r="AI34" s="34">
        <f>PXIL!J34</f>
        <v>0</v>
      </c>
      <c r="AJ34" s="34">
        <f>PXIL!P34</f>
        <v>0</v>
      </c>
      <c r="AK34" s="34">
        <f>RTM_IEX!J34</f>
        <v>74.25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7.0711500000000003</v>
      </c>
      <c r="E35">
        <f>GT_NG!T35</f>
        <v>11.015047879616965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703.88261434100718</v>
      </c>
      <c r="P35" s="36">
        <v>72.19</v>
      </c>
      <c r="Q35" s="36">
        <v>26.63</v>
      </c>
      <c r="R35" s="38">
        <v>20.2</v>
      </c>
      <c r="S35" s="38">
        <v>0</v>
      </c>
      <c r="T35" s="37">
        <f>SUMPRODUCT(LTA!J35:AN35,LTA!J$101:AN$101,LTA!J$105:AN$105)</f>
        <v>9.85</v>
      </c>
      <c r="U35" s="37">
        <f>SUMPRODUCT(LTA!J35:AN35,LTA!J$102:AN$102,LTA!J$105:AN$105)</f>
        <v>410.59970799999996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1.92</v>
      </c>
      <c r="Z35" s="34">
        <f>IEX!P35</f>
        <v>0</v>
      </c>
      <c r="AA35" s="75">
        <f>STOA!J35</f>
        <v>1.47</v>
      </c>
      <c r="AB35" s="75">
        <f>-STOA!P35</f>
        <v>0</v>
      </c>
      <c r="AC35">
        <f t="shared" si="0"/>
        <v>11.913516729964176</v>
      </c>
      <c r="AD35">
        <f t="shared" si="1"/>
        <v>1406.3622844562474</v>
      </c>
      <c r="AE35">
        <f>'IDT-1'!F35</f>
        <v>0</v>
      </c>
      <c r="AF35" s="24"/>
      <c r="AG35">
        <f t="shared" si="2"/>
        <v>1406.3622844562474</v>
      </c>
      <c r="AI35" s="34">
        <f>PXIL!J35</f>
        <v>0</v>
      </c>
      <c r="AJ35" s="34">
        <f>PXIL!P35</f>
        <v>0</v>
      </c>
      <c r="AK35" s="34">
        <f>RTM_IEX!J35</f>
        <v>83.84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7.0711500000000003</v>
      </c>
      <c r="E36">
        <f>GT_NG!T36</f>
        <v>11.015047879616965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679.87294437438527</v>
      </c>
      <c r="P36" s="36">
        <v>72.19</v>
      </c>
      <c r="Q36" s="36">
        <v>26.63</v>
      </c>
      <c r="R36" s="38">
        <v>20.2</v>
      </c>
      <c r="S36" s="38">
        <v>0</v>
      </c>
      <c r="T36" s="37">
        <f>SUMPRODUCT(LTA!J36:AN36,LTA!J$101:AN$101,LTA!J$105:AN$105)</f>
        <v>16.5</v>
      </c>
      <c r="U36" s="37">
        <f>SUMPRODUCT(LTA!J36:AN36,LTA!J$102:AN$102,LTA!J$105:AN$105)</f>
        <v>415.64399199999997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11.52</v>
      </c>
      <c r="Z36" s="34">
        <f>IEX!P36</f>
        <v>0</v>
      </c>
      <c r="AA36" s="75">
        <f>STOA!J36</f>
        <v>1.47</v>
      </c>
      <c r="AB36" s="75">
        <f>-STOA!P36</f>
        <v>0</v>
      </c>
      <c r="AC36">
        <f t="shared" si="0"/>
        <v>11.804355487844552</v>
      </c>
      <c r="AD36">
        <f t="shared" si="1"/>
        <v>1393.476059731745</v>
      </c>
      <c r="AE36">
        <f>'IDT-1'!F36</f>
        <v>0</v>
      </c>
      <c r="AF36" s="24"/>
      <c r="AG36">
        <f t="shared" si="2"/>
        <v>1393.476059731745</v>
      </c>
      <c r="AI36" s="34">
        <f>PXIL!J36</f>
        <v>0</v>
      </c>
      <c r="AJ36" s="34">
        <f>PXIL!P36</f>
        <v>0</v>
      </c>
      <c r="AK36" s="34">
        <f>RTM_IEX!J36</f>
        <v>73.56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7.0711500000000003</v>
      </c>
      <c r="E37">
        <f>GT_NG!T37</f>
        <v>11.015047879616965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665.32480972055487</v>
      </c>
      <c r="P37" s="36">
        <v>72.19</v>
      </c>
      <c r="Q37" s="36">
        <v>26.63</v>
      </c>
      <c r="R37" s="38">
        <v>22.2</v>
      </c>
      <c r="S37" s="38">
        <v>0</v>
      </c>
      <c r="T37" s="37">
        <f>SUMPRODUCT(LTA!J37:AN37,LTA!J$101:AN$101,LTA!J$105:AN$105)</f>
        <v>22.39</v>
      </c>
      <c r="U37" s="37">
        <f>SUMPRODUCT(LTA!J37:AN37,LTA!J$102:AN$102,LTA!J$105:AN$105)</f>
        <v>421.16543799999999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33.76</v>
      </c>
      <c r="Z37" s="34">
        <f>IEX!P37</f>
        <v>0</v>
      </c>
      <c r="AA37" s="75">
        <f>STOA!J37</f>
        <v>1.47</v>
      </c>
      <c r="AB37" s="75">
        <f>-STOA!P37</f>
        <v>0</v>
      </c>
      <c r="AC37">
        <f t="shared" si="0"/>
        <v>11.967511303152378</v>
      </c>
      <c r="AD37">
        <f t="shared" si="1"/>
        <v>1412.7362152626067</v>
      </c>
      <c r="AE37">
        <f>'IDT-1'!F37</f>
        <v>0</v>
      </c>
      <c r="AF37" s="24"/>
      <c r="AG37">
        <f t="shared" si="2"/>
        <v>1412.7362152626067</v>
      </c>
      <c r="AI37" s="34">
        <f>PXIL!J37</f>
        <v>0</v>
      </c>
      <c r="AJ37" s="34">
        <f>PXIL!P37</f>
        <v>0</v>
      </c>
      <c r="AK37" s="34">
        <f>RTM_IEX!J37</f>
        <v>71.88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7.0711500000000003</v>
      </c>
      <c r="E38">
        <f>GT_NG!T38</f>
        <v>11.015047879616965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659.80390941373491</v>
      </c>
      <c r="P38" s="36">
        <v>72.19</v>
      </c>
      <c r="Q38" s="36">
        <v>26.63</v>
      </c>
      <c r="R38" s="38">
        <v>22.2</v>
      </c>
      <c r="S38" s="38">
        <v>0</v>
      </c>
      <c r="T38" s="37">
        <f>SUMPRODUCT(LTA!J38:AN38,LTA!J$101:AN$101,LTA!J$105:AN$105)</f>
        <v>32.54</v>
      </c>
      <c r="U38" s="37">
        <f>SUMPRODUCT(LTA!J38:AN38,LTA!J$102:AN$102,LTA!J$105:AN$105)</f>
        <v>426.71609799999999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39.450000000000003</v>
      </c>
      <c r="Z38" s="34">
        <f>IEX!P38</f>
        <v>0</v>
      </c>
      <c r="AA38" s="75">
        <f>STOA!J38</f>
        <v>1.47</v>
      </c>
      <c r="AB38" s="75">
        <f>-STOA!P38</f>
        <v>0</v>
      </c>
      <c r="AC38">
        <f t="shared" si="0"/>
        <v>11.923493284575088</v>
      </c>
      <c r="AD38">
        <f t="shared" si="1"/>
        <v>1407.5399929743642</v>
      </c>
      <c r="AE38">
        <f>'IDT-1'!F38</f>
        <v>0</v>
      </c>
      <c r="AF38" s="24"/>
      <c r="AG38">
        <f t="shared" si="2"/>
        <v>1407.5399929743642</v>
      </c>
      <c r="AI38" s="34">
        <f>PXIL!J38</f>
        <v>0</v>
      </c>
      <c r="AJ38" s="34">
        <f>PXIL!P38</f>
        <v>0</v>
      </c>
      <c r="AK38" s="34">
        <f>RTM_IEX!J38</f>
        <v>50.77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7.0711500000000003</v>
      </c>
      <c r="E39">
        <f>GT_NG!T39</f>
        <v>11.162193823216185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650.04745093361487</v>
      </c>
      <c r="P39" s="36">
        <v>72.19</v>
      </c>
      <c r="Q39" s="36">
        <v>26.63</v>
      </c>
      <c r="R39" s="38">
        <v>22.2</v>
      </c>
      <c r="S39" s="38">
        <v>0</v>
      </c>
      <c r="T39" s="37">
        <f>SUMPRODUCT(LTA!J39:AN39,LTA!J$101:AN$101,LTA!J$105:AN$105)</f>
        <v>24.86</v>
      </c>
      <c r="U39" s="37">
        <f>SUMPRODUCT(LTA!J39:AN39,LTA!J$102:AN$102,LTA!J$105:AN$105)</f>
        <v>432.06225999999998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87.23</v>
      </c>
      <c r="Z39" s="34">
        <f>IEX!P39</f>
        <v>0</v>
      </c>
      <c r="AA39" s="75">
        <f>STOA!J39</f>
        <v>1.56</v>
      </c>
      <c r="AB39" s="75">
        <f>-STOA!P39</f>
        <v>0</v>
      </c>
      <c r="AC39">
        <f t="shared" si="0"/>
        <v>11.908935870491872</v>
      </c>
      <c r="AD39">
        <f t="shared" si="1"/>
        <v>1379.7113998519264</v>
      </c>
      <c r="AE39">
        <f>'IDT-1'!F39</f>
        <v>0</v>
      </c>
      <c r="AF39" s="24"/>
      <c r="AG39">
        <f t="shared" si="2"/>
        <v>1379.7113998519264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-13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7.0711500000000003</v>
      </c>
      <c r="E40">
        <f>GT_NG!T40</f>
        <v>11.162193823216185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636.06513651032162</v>
      </c>
      <c r="P40" s="36">
        <v>72.19</v>
      </c>
      <c r="Q40" s="36">
        <v>26.63</v>
      </c>
      <c r="R40" s="38">
        <v>22.2</v>
      </c>
      <c r="S40" s="38">
        <v>0</v>
      </c>
      <c r="T40" s="37">
        <f>SUMPRODUCT(LTA!J40:AN40,LTA!J$101:AN$101,LTA!J$105:AN$105)</f>
        <v>28.02</v>
      </c>
      <c r="U40" s="37">
        <f>SUMPRODUCT(LTA!J40:AN40,LTA!J$102:AN$102,LTA!J$105:AN$105)</f>
        <v>438.14850999999999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123.49</v>
      </c>
      <c r="Z40" s="34">
        <f>IEX!P40</f>
        <v>0</v>
      </c>
      <c r="AA40" s="75">
        <f>STOA!J40</f>
        <v>1.56</v>
      </c>
      <c r="AB40" s="75">
        <f>-STOA!P40</f>
        <v>0</v>
      </c>
      <c r="AC40">
        <f t="shared" si="0"/>
        <v>12.127199878912649</v>
      </c>
      <c r="AD40">
        <f t="shared" si="1"/>
        <v>1431.5870714202122</v>
      </c>
      <c r="AE40">
        <f>'IDT-1'!F40</f>
        <v>0</v>
      </c>
      <c r="AF40" s="24"/>
      <c r="AG40">
        <f t="shared" si="2"/>
        <v>1431.5870714202122</v>
      </c>
      <c r="AI40" s="34">
        <f>PXIL!J40</f>
        <v>0</v>
      </c>
      <c r="AJ40" s="34">
        <f>PXIL!P40</f>
        <v>0</v>
      </c>
      <c r="AK40" s="34">
        <f>RTM_IEX!J40</f>
        <v>7.57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7.0711500000000003</v>
      </c>
      <c r="E41">
        <f>GT_NG!T41</f>
        <v>11.162193823216185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636.06513651032162</v>
      </c>
      <c r="P41" s="36">
        <v>72.19</v>
      </c>
      <c r="Q41" s="36">
        <v>26.63</v>
      </c>
      <c r="R41" s="38">
        <v>22.2</v>
      </c>
      <c r="S41" s="38">
        <v>0</v>
      </c>
      <c r="T41" s="37">
        <f>SUMPRODUCT(LTA!J41:AN41,LTA!J$101:AN$101,LTA!J$105:AN$105)</f>
        <v>28.15</v>
      </c>
      <c r="U41" s="37">
        <f>SUMPRODUCT(LTA!J41:AN41,LTA!J$102:AN$102,LTA!J$105:AN$105)</f>
        <v>445.20855999999998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171.45</v>
      </c>
      <c r="Z41" s="34">
        <f>IEX!P41</f>
        <v>0</v>
      </c>
      <c r="AA41" s="75">
        <f>STOA!J41</f>
        <v>1.56</v>
      </c>
      <c r="AB41" s="75">
        <f>-STOA!P41</f>
        <v>0</v>
      </c>
      <c r="AC41">
        <f t="shared" si="0"/>
        <v>12.81255629891265</v>
      </c>
      <c r="AD41">
        <f t="shared" si="1"/>
        <v>1512.4917650002126</v>
      </c>
      <c r="AE41">
        <f>'IDT-1'!F41</f>
        <v>0</v>
      </c>
      <c r="AF41" s="24"/>
      <c r="AG41">
        <f t="shared" si="2"/>
        <v>1512.4917650002126</v>
      </c>
      <c r="AI41" s="34">
        <f>PXIL!J41</f>
        <v>0</v>
      </c>
      <c r="AJ41" s="34">
        <f>PXIL!P41</f>
        <v>0</v>
      </c>
      <c r="AK41" s="34">
        <f>RTM_IEX!J41</f>
        <v>34.01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7.0711500000000003</v>
      </c>
      <c r="E42">
        <f>GT_NG!T42</f>
        <v>11.162193823216185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636.06513651032162</v>
      </c>
      <c r="P42" s="36">
        <v>72.19</v>
      </c>
      <c r="Q42" s="36">
        <v>26.63</v>
      </c>
      <c r="R42" s="38">
        <v>23.7</v>
      </c>
      <c r="S42" s="38">
        <v>0</v>
      </c>
      <c r="T42" s="37">
        <f>SUMPRODUCT(LTA!J42:AN42,LTA!J$101:AN$101,LTA!J$105:AN$105)</f>
        <v>34.28</v>
      </c>
      <c r="U42" s="37">
        <f>SUMPRODUCT(LTA!J42:AN42,LTA!J$102:AN$102,LTA!J$105:AN$105)</f>
        <v>452.74577199999999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200.24</v>
      </c>
      <c r="Z42" s="34">
        <f>IEX!P42</f>
        <v>0</v>
      </c>
      <c r="AA42" s="75">
        <f>STOA!J42</f>
        <v>1.56</v>
      </c>
      <c r="AB42" s="75">
        <f>-STOA!P42</f>
        <v>0</v>
      </c>
      <c r="AC42">
        <f t="shared" si="0"/>
        <v>13.131312879712649</v>
      </c>
      <c r="AD42">
        <f t="shared" si="1"/>
        <v>1550.1202204194124</v>
      </c>
      <c r="AE42">
        <f>'IDT-1'!F42</f>
        <v>0</v>
      </c>
      <c r="AF42" s="24"/>
      <c r="AG42">
        <f t="shared" si="2"/>
        <v>1550.1202204194124</v>
      </c>
      <c r="AI42" s="34">
        <f>PXIL!J42</f>
        <v>0</v>
      </c>
      <c r="AJ42" s="34">
        <f>PXIL!P42</f>
        <v>0</v>
      </c>
      <c r="AK42" s="34">
        <f>RTM_IEX!J42</f>
        <v>28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7.0711500000000003</v>
      </c>
      <c r="E43">
        <f>GT_NG!T43</f>
        <v>11.162193823216185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641.38196881566068</v>
      </c>
      <c r="P43" s="36">
        <v>72.19</v>
      </c>
      <c r="Q43" s="36">
        <v>26.63</v>
      </c>
      <c r="R43" s="38">
        <v>23.7</v>
      </c>
      <c r="S43" s="38">
        <v>0</v>
      </c>
      <c r="T43" s="37">
        <f>SUMPRODUCT(LTA!J43:AN43,LTA!J$101:AN$101,LTA!J$105:AN$105)</f>
        <v>38.33</v>
      </c>
      <c r="U43" s="37">
        <f>SUMPRODUCT(LTA!J43:AN43,LTA!J$102:AN$102,LTA!J$105:AN$105)</f>
        <v>457.93071199999997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226.23</v>
      </c>
      <c r="Z43" s="34">
        <f>IEX!P43</f>
        <v>0</v>
      </c>
      <c r="AA43" s="75">
        <f>STOA!J43</f>
        <v>1.47</v>
      </c>
      <c r="AB43" s="75">
        <f>-STOA!P43</f>
        <v>0</v>
      </c>
      <c r="AC43">
        <f t="shared" si="0"/>
        <v>13.526967767077497</v>
      </c>
      <c r="AD43">
        <f t="shared" si="1"/>
        <v>1596.8263378373867</v>
      </c>
      <c r="AE43">
        <f>'IDT-1'!F43</f>
        <v>0</v>
      </c>
      <c r="AF43" s="24"/>
      <c r="AG43">
        <f t="shared" si="2"/>
        <v>1596.8263378373867</v>
      </c>
      <c r="AI43" s="34">
        <f>PXIL!J43</f>
        <v>0</v>
      </c>
      <c r="AJ43" s="34">
        <f>PXIL!P43</f>
        <v>0</v>
      </c>
      <c r="AK43" s="34">
        <f>RTM_IEX!J43</f>
        <v>34.65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7.0711500000000003</v>
      </c>
      <c r="E44">
        <f>GT_NG!T44</f>
        <v>11.162193823216185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639.49468903724789</v>
      </c>
      <c r="P44" s="36">
        <v>72.19</v>
      </c>
      <c r="Q44" s="36">
        <v>26.63</v>
      </c>
      <c r="R44" s="38">
        <v>23.7</v>
      </c>
      <c r="S44" s="38">
        <v>0</v>
      </c>
      <c r="T44" s="37">
        <f>SUMPRODUCT(LTA!J44:AN44,LTA!J$101:AN$101,LTA!J$105:AN$105)</f>
        <v>44.33</v>
      </c>
      <c r="U44" s="37">
        <f>SUMPRODUCT(LTA!J44:AN44,LTA!J$102:AN$102,LTA!J$105:AN$105)</f>
        <v>462.12779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210.79</v>
      </c>
      <c r="Z44" s="34">
        <f>IEX!P44</f>
        <v>0</v>
      </c>
      <c r="AA44" s="75">
        <f>STOA!J44</f>
        <v>1.47</v>
      </c>
      <c r="AB44" s="75">
        <f>-STOA!P44</f>
        <v>0</v>
      </c>
      <c r="AC44">
        <f t="shared" si="0"/>
        <v>13.588370072138833</v>
      </c>
      <c r="AD44">
        <f t="shared" si="1"/>
        <v>1604.0747337539126</v>
      </c>
      <c r="AE44">
        <f>'IDT-1'!F44</f>
        <v>0</v>
      </c>
      <c r="AF44" s="24"/>
      <c r="AG44">
        <f t="shared" si="2"/>
        <v>1604.0747337539126</v>
      </c>
      <c r="AI44" s="34">
        <f>PXIL!J44</f>
        <v>0</v>
      </c>
      <c r="AJ44" s="34">
        <f>PXIL!P44</f>
        <v>0</v>
      </c>
      <c r="AK44" s="34">
        <f>RTM_IEX!J44</f>
        <v>49.09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7.0711500000000003</v>
      </c>
      <c r="E45">
        <f>GT_NG!T45</f>
        <v>10.924760601915185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639.49468903724789</v>
      </c>
      <c r="P45" s="36">
        <v>72.19</v>
      </c>
      <c r="Q45" s="36">
        <v>26.63</v>
      </c>
      <c r="R45" s="38">
        <v>23.7</v>
      </c>
      <c r="S45" s="38">
        <v>0</v>
      </c>
      <c r="T45" s="37">
        <f>SUMPRODUCT(LTA!J45:AN45,LTA!J$101:AN$101,LTA!J$105:AN$105)</f>
        <v>89.24</v>
      </c>
      <c r="U45" s="37">
        <f>SUMPRODUCT(LTA!J45:AN45,LTA!J$102:AN$102,LTA!J$105:AN$105)</f>
        <v>470.95583199999999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196.35</v>
      </c>
      <c r="Z45" s="34">
        <f>IEX!P45</f>
        <v>0</v>
      </c>
      <c r="AA45" s="75">
        <f>STOA!J45</f>
        <v>1.47</v>
      </c>
      <c r="AB45" s="75">
        <f>-STOA!P45</f>
        <v>0</v>
      </c>
      <c r="AC45">
        <f t="shared" si="0"/>
        <v>13.819375185879901</v>
      </c>
      <c r="AD45">
        <f t="shared" si="1"/>
        <v>1631.3443374188705</v>
      </c>
      <c r="AE45">
        <f>'IDT-1'!F45</f>
        <v>0</v>
      </c>
      <c r="AF45" s="24"/>
      <c r="AG45">
        <f t="shared" si="2"/>
        <v>1631.3443374188705</v>
      </c>
      <c r="AI45" s="34">
        <f>PXIL!J45</f>
        <v>0</v>
      </c>
      <c r="AJ45" s="34">
        <f>PXIL!P45</f>
        <v>0</v>
      </c>
      <c r="AK45" s="34">
        <f>RTM_IEX!J45</f>
        <v>37.53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7.0711500000000003</v>
      </c>
      <c r="E46">
        <f>GT_NG!T46</f>
        <v>10.924760601915185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639.50985465248061</v>
      </c>
      <c r="P46" s="36">
        <v>72.19</v>
      </c>
      <c r="Q46" s="36">
        <v>26.63</v>
      </c>
      <c r="R46" s="38">
        <v>23.7</v>
      </c>
      <c r="S46" s="38">
        <v>0</v>
      </c>
      <c r="T46" s="37">
        <f>SUMPRODUCT(LTA!J46:AN46,LTA!J$101:AN$101,LTA!J$105:AN$105)</f>
        <v>91.83</v>
      </c>
      <c r="U46" s="37">
        <f>SUMPRODUCT(LTA!J46:AN46,LTA!J$102:AN$102,LTA!J$105:AN$105)</f>
        <v>476.74994199999998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189.61</v>
      </c>
      <c r="Z46" s="34">
        <f>IEX!P46</f>
        <v>0</v>
      </c>
      <c r="AA46" s="75">
        <f>STOA!J46</f>
        <v>1.47</v>
      </c>
      <c r="AB46" s="75">
        <f>-STOA!P46</f>
        <v>0</v>
      </c>
      <c r="AC46">
        <f t="shared" si="0"/>
        <v>13.849525101047858</v>
      </c>
      <c r="AD46">
        <f t="shared" si="1"/>
        <v>1634.9034631189352</v>
      </c>
      <c r="AE46">
        <f>'IDT-1'!F46</f>
        <v>0</v>
      </c>
      <c r="AF46" s="24"/>
      <c r="AG46">
        <f t="shared" si="2"/>
        <v>1634.9034631189352</v>
      </c>
      <c r="AI46" s="34">
        <f>PXIL!J46</f>
        <v>0</v>
      </c>
      <c r="AJ46" s="34">
        <f>PXIL!P46</f>
        <v>0</v>
      </c>
      <c r="AK46" s="34">
        <f>RTM_IEX!J46</f>
        <v>39.46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7.0711500000000003</v>
      </c>
      <c r="E47">
        <f>GT_NG!T47</f>
        <v>10.924760601915185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54.46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611.82046708262487</v>
      </c>
      <c r="P47" s="36">
        <v>72.19</v>
      </c>
      <c r="Q47" s="36">
        <v>26.89</v>
      </c>
      <c r="R47" s="38">
        <v>23.7</v>
      </c>
      <c r="S47" s="38">
        <v>0</v>
      </c>
      <c r="T47" s="37">
        <f>SUMPRODUCT(LTA!J47:AN47,LTA!J$101:AN$101,LTA!J$105:AN$105)</f>
        <v>92.8</v>
      </c>
      <c r="U47" s="37">
        <f>SUMPRODUCT(LTA!J47:AN47,LTA!J$102:AN$102,LTA!J$105:AN$105)</f>
        <v>480.98597199999995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179.99</v>
      </c>
      <c r="Z47" s="34">
        <f>IEX!P47</f>
        <v>0</v>
      </c>
      <c r="AA47" s="75">
        <f>STOA!J47</f>
        <v>1.47</v>
      </c>
      <c r="AB47" s="75">
        <f>-STOA!P47</f>
        <v>0</v>
      </c>
      <c r="AC47">
        <f t="shared" si="0"/>
        <v>13.292762891847916</v>
      </c>
      <c r="AD47">
        <f t="shared" si="1"/>
        <v>1529.0095867926921</v>
      </c>
      <c r="AE47">
        <f>'IDT-1'!F47</f>
        <v>0</v>
      </c>
      <c r="AF47" s="24"/>
      <c r="AG47">
        <f t="shared" si="2"/>
        <v>1529.0095867926921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7.0711500000000003</v>
      </c>
      <c r="E48">
        <f>GT_NG!T48</f>
        <v>10.924760601915185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54.46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606.54702522191451</v>
      </c>
      <c r="P48" s="36">
        <v>72.19</v>
      </c>
      <c r="Q48" s="36">
        <v>26.89</v>
      </c>
      <c r="R48" s="38">
        <v>23.7</v>
      </c>
      <c r="S48" s="38">
        <v>0</v>
      </c>
      <c r="T48" s="37">
        <f>SUMPRODUCT(LTA!J48:AN48,LTA!J$101:AN$101,LTA!J$105:AN$105)</f>
        <v>97.92</v>
      </c>
      <c r="U48" s="37">
        <f>SUMPRODUCT(LTA!J48:AN48,LTA!J$102:AN$102,LTA!J$105:AN$105)</f>
        <v>485.72837799999996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155.93</v>
      </c>
      <c r="Z48" s="34">
        <f>IEX!P48</f>
        <v>0</v>
      </c>
      <c r="AA48" s="75">
        <f>STOA!J48</f>
        <v>1.47</v>
      </c>
      <c r="AB48" s="75">
        <f>-STOA!P48</f>
        <v>0</v>
      </c>
      <c r="AC48">
        <f t="shared" si="0"/>
        <v>13.129206190617952</v>
      </c>
      <c r="AD48">
        <f t="shared" si="1"/>
        <v>1509.7021076332119</v>
      </c>
      <c r="AE48">
        <f>'IDT-1'!F48</f>
        <v>0</v>
      </c>
      <c r="AF48" s="24"/>
      <c r="AG48">
        <f t="shared" si="2"/>
        <v>1509.7021076332119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7.0711500000000003</v>
      </c>
      <c r="E49">
        <f>GT_NG!T49</f>
        <v>10.924760601915185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54.46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622.40738229631609</v>
      </c>
      <c r="P49" s="36">
        <v>72.19</v>
      </c>
      <c r="Q49" s="36">
        <v>23.413067749967237</v>
      </c>
      <c r="R49" s="38">
        <v>23.7</v>
      </c>
      <c r="S49" s="38">
        <v>0</v>
      </c>
      <c r="T49" s="37">
        <f>SUMPRODUCT(LTA!J49:AN49,LTA!J$101:AN$101,LTA!J$105:AN$105)</f>
        <v>100.84</v>
      </c>
      <c r="U49" s="37">
        <f>SUMPRODUCT(LTA!J49:AN49,LTA!J$102:AN$102,LTA!J$105:AN$105)</f>
        <v>487.60781199999997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133.79</v>
      </c>
      <c r="Z49" s="34">
        <f>IEX!P49</f>
        <v>0</v>
      </c>
      <c r="AA49" s="75">
        <f>STOA!J49</f>
        <v>1.47</v>
      </c>
      <c r="AB49" s="75">
        <f>-STOA!P49</f>
        <v>0</v>
      </c>
      <c r="AC49">
        <f t="shared" si="0"/>
        <v>13.08756620474265</v>
      </c>
      <c r="AD49">
        <f t="shared" si="1"/>
        <v>1504.7866064434561</v>
      </c>
      <c r="AE49">
        <f>'IDT-1'!F49</f>
        <v>0</v>
      </c>
      <c r="AF49" s="24"/>
      <c r="AG49">
        <f t="shared" si="2"/>
        <v>1504.7866064434561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7.0711500000000003</v>
      </c>
      <c r="E50">
        <f>GT_NG!T50</f>
        <v>10.924760601915185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54.46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623.23471418426777</v>
      </c>
      <c r="P50" s="36">
        <v>72.19</v>
      </c>
      <c r="Q50" s="36">
        <v>23.413067749967237</v>
      </c>
      <c r="R50" s="38">
        <v>23.7</v>
      </c>
      <c r="S50" s="38">
        <v>0</v>
      </c>
      <c r="T50" s="37">
        <f>SUMPRODUCT(LTA!J50:AN50,LTA!J$101:AN$101,LTA!J$105:AN$105)</f>
        <v>104.55</v>
      </c>
      <c r="U50" s="37">
        <f>SUMPRODUCT(LTA!J50:AN50,LTA!J$102:AN$102,LTA!J$105:AN$105)</f>
        <v>488.70820599999996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102.03</v>
      </c>
      <c r="Z50" s="34">
        <f>IEX!P50</f>
        <v>0</v>
      </c>
      <c r="AA50" s="75">
        <f>STOA!J50</f>
        <v>1.47</v>
      </c>
      <c r="AB50" s="75">
        <f>-STOA!P50</f>
        <v>0</v>
      </c>
      <c r="AC50">
        <f t="shared" si="0"/>
        <v>12.868139102201443</v>
      </c>
      <c r="AD50">
        <f t="shared" si="1"/>
        <v>1478.8837594339489</v>
      </c>
      <c r="AE50">
        <f>'IDT-1'!F50</f>
        <v>0</v>
      </c>
      <c r="AF50" s="24"/>
      <c r="AG50">
        <f t="shared" si="2"/>
        <v>1478.8837594339489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7.0711500000000003</v>
      </c>
      <c r="E51">
        <f>GT_NG!T51</f>
        <v>10.924760601915185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625.99336998332763</v>
      </c>
      <c r="P51" s="36">
        <v>74.03</v>
      </c>
      <c r="Q51" s="36">
        <v>26.63</v>
      </c>
      <c r="R51" s="38">
        <v>23.7</v>
      </c>
      <c r="S51" s="38">
        <v>0</v>
      </c>
      <c r="T51" s="37">
        <f>SUMPRODUCT(LTA!J51:AN51,LTA!J$101:AN$101,LTA!J$105:AN$105)</f>
        <v>105.81</v>
      </c>
      <c r="U51" s="37">
        <f>SUMPRODUCT(LTA!J51:AN51,LTA!J$102:AN$102,LTA!J$105:AN$105)</f>
        <v>506.88036199999993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69.3</v>
      </c>
      <c r="Z51" s="34">
        <f>IEX!P51</f>
        <v>0</v>
      </c>
      <c r="AA51" s="75">
        <f>STOA!J51</f>
        <v>1.56</v>
      </c>
      <c r="AB51" s="75">
        <f>-STOA!P51</f>
        <v>0</v>
      </c>
      <c r="AC51">
        <f t="shared" si="0"/>
        <v>12.922171729462711</v>
      </c>
      <c r="AD51">
        <f t="shared" si="1"/>
        <v>1465.17747085578</v>
      </c>
      <c r="AE51">
        <f>'IDT-1'!F51</f>
        <v>0</v>
      </c>
      <c r="AF51" s="24"/>
      <c r="AG51">
        <f t="shared" si="2"/>
        <v>1465.17747085578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7.0711500000000003</v>
      </c>
      <c r="E52">
        <f>GT_NG!T52</f>
        <v>10.924760601915185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625.99336998332763</v>
      </c>
      <c r="P52" s="36">
        <v>74.03</v>
      </c>
      <c r="Q52" s="36">
        <v>26.79</v>
      </c>
      <c r="R52" s="38">
        <v>23.7</v>
      </c>
      <c r="S52" s="38">
        <v>0</v>
      </c>
      <c r="T52" s="37">
        <f>SUMPRODUCT(LTA!J52:AN52,LTA!J$101:AN$101,LTA!J$105:AN$105)</f>
        <v>106</v>
      </c>
      <c r="U52" s="37">
        <f>SUMPRODUCT(LTA!J52:AN52,LTA!J$102:AN$102,LTA!J$105:AN$105)</f>
        <v>507.88547199999988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43.31</v>
      </c>
      <c r="Z52" s="34">
        <f>IEX!P52</f>
        <v>0</v>
      </c>
      <c r="AA52" s="75">
        <f>STOA!J52</f>
        <v>1.56</v>
      </c>
      <c r="AB52" s="75">
        <f>-STOA!P52</f>
        <v>0</v>
      </c>
      <c r="AC52">
        <f t="shared" si="0"/>
        <v>12.715238653462711</v>
      </c>
      <c r="AD52">
        <f t="shared" si="1"/>
        <v>1440.74951393178</v>
      </c>
      <c r="AE52">
        <f>'IDT-1'!F52</f>
        <v>0</v>
      </c>
      <c r="AF52" s="24"/>
      <c r="AG52">
        <f t="shared" si="2"/>
        <v>1440.74951393178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7.0711500000000003</v>
      </c>
      <c r="E53">
        <f>GT_NG!T53</f>
        <v>10.924760601915185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58.250000000000014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623.85520740221966</v>
      </c>
      <c r="P53" s="36">
        <v>74.777128925746737</v>
      </c>
      <c r="Q53" s="36">
        <v>26.63</v>
      </c>
      <c r="R53" s="38">
        <v>23.7</v>
      </c>
      <c r="S53" s="38">
        <v>0</v>
      </c>
      <c r="T53" s="37">
        <f>SUMPRODUCT(LTA!J53:AN53,LTA!J$101:AN$101,LTA!J$105:AN$105)</f>
        <v>106.17</v>
      </c>
      <c r="U53" s="37">
        <f>SUMPRODUCT(LTA!J53:AN53,LTA!J$102:AN$102,LTA!J$105:AN$105)</f>
        <v>508.4002319999999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20.21</v>
      </c>
      <c r="Z53" s="34">
        <f>IEX!P53</f>
        <v>0</v>
      </c>
      <c r="AA53" s="75">
        <f>STOA!J53</f>
        <v>1.56</v>
      </c>
      <c r="AB53" s="75">
        <f>-STOA!P53</f>
        <v>0</v>
      </c>
      <c r="AC53">
        <f t="shared" si="0"/>
        <v>12.277007223011003</v>
      </c>
      <c r="AD53">
        <f t="shared" si="1"/>
        <v>1449.2714717068704</v>
      </c>
      <c r="AE53">
        <f>'IDT-1'!F53</f>
        <v>0</v>
      </c>
      <c r="AF53" s="24"/>
      <c r="AG53">
        <f t="shared" si="2"/>
        <v>1449.2714717068704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7.0711500000000003</v>
      </c>
      <c r="E54">
        <f>GT_NG!T54</f>
        <v>10.924760601915185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58.250000000000014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623.85520740221966</v>
      </c>
      <c r="P54" s="36">
        <v>74.777128925746737</v>
      </c>
      <c r="Q54" s="36">
        <v>26.63</v>
      </c>
      <c r="R54" s="38">
        <v>23.7</v>
      </c>
      <c r="S54" s="38">
        <v>0</v>
      </c>
      <c r="T54" s="37">
        <f>SUMPRODUCT(LTA!J54:AN54,LTA!J$101:AN$101,LTA!J$105:AN$105)</f>
        <v>106.2</v>
      </c>
      <c r="U54" s="37">
        <f>SUMPRODUCT(LTA!J54:AN54,LTA!J$102:AN$102,LTA!J$105:AN$105)</f>
        <v>508.8568259999999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1.56</v>
      </c>
      <c r="AB54" s="75">
        <f>-STOA!P54</f>
        <v>0</v>
      </c>
      <c r="AC54">
        <f t="shared" si="0"/>
        <v>12.111330612611004</v>
      </c>
      <c r="AD54">
        <f t="shared" si="1"/>
        <v>1429.7137423172705</v>
      </c>
      <c r="AE54">
        <f>'IDT-1'!F54</f>
        <v>0</v>
      </c>
      <c r="AF54" s="24"/>
      <c r="AG54">
        <f t="shared" si="2"/>
        <v>1429.7137423172705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7.0711500000000003</v>
      </c>
      <c r="E55">
        <f>GT_NG!T55</f>
        <v>10.924760601915185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58.250000000000014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575.01217372050598</v>
      </c>
      <c r="P55" s="36">
        <v>74.777128925746737</v>
      </c>
      <c r="Q55" s="36">
        <v>26.479999999999997</v>
      </c>
      <c r="R55" s="38">
        <v>23.7</v>
      </c>
      <c r="S55" s="38">
        <v>0</v>
      </c>
      <c r="T55" s="37">
        <f>SUMPRODUCT(LTA!J55:AN55,LTA!J$101:AN$101,LTA!J$105:AN$105)</f>
        <v>106.15</v>
      </c>
      <c r="U55" s="37">
        <f>SUMPRODUCT(LTA!J55:AN55,LTA!J$102:AN$102,LTA!J$105:AN$105)</f>
        <v>507.46084199999996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1.47</v>
      </c>
      <c r="AB55" s="75">
        <f>-STOA!P55</f>
        <v>0</v>
      </c>
      <c r="AC55">
        <f t="shared" si="0"/>
        <v>12.872848945569078</v>
      </c>
      <c r="AD55">
        <f t="shared" si="1"/>
        <v>1238.4232063025988</v>
      </c>
      <c r="AE55">
        <f>'IDT-1'!F55</f>
        <v>0</v>
      </c>
      <c r="AF55" s="24"/>
      <c r="AG55">
        <f t="shared" si="2"/>
        <v>1238.4232063025988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-140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7.0711500000000003</v>
      </c>
      <c r="E56">
        <f>GT_NG!T56</f>
        <v>10.924760601915185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58.250000000000014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509.69827227654184</v>
      </c>
      <c r="P56" s="36">
        <v>74.026734594856862</v>
      </c>
      <c r="Q56" s="36">
        <v>26.479999999999997</v>
      </c>
      <c r="R56" s="38">
        <v>23.7</v>
      </c>
      <c r="S56" s="38">
        <v>0</v>
      </c>
      <c r="T56" s="37">
        <f>SUMPRODUCT(LTA!J56:AN56,LTA!J$101:AN$101,LTA!J$105:AN$105)</f>
        <v>105.96000000000001</v>
      </c>
      <c r="U56" s="37">
        <f>SUMPRODUCT(LTA!J56:AN56,LTA!J$102:AN$102,LTA!J$105:AN$105)</f>
        <v>506.74468399999995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1.47</v>
      </c>
      <c r="AB56" s="75">
        <f>-STOA!P56</f>
        <v>0</v>
      </c>
      <c r="AC56">
        <f t="shared" si="0"/>
        <v>11.971450824864744</v>
      </c>
      <c r="AD56">
        <f t="shared" si="1"/>
        <v>1212.3541506484494</v>
      </c>
      <c r="AE56">
        <f>'IDT-1'!F56</f>
        <v>0</v>
      </c>
      <c r="AF56" s="24"/>
      <c r="AG56">
        <f t="shared" si="2"/>
        <v>1212.3541506484494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-100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7.0711500000000003</v>
      </c>
      <c r="E57">
        <f>GT_NG!T57</f>
        <v>10.924760601915185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58.250000000000014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453.13780518586827</v>
      </c>
      <c r="P57" s="36">
        <v>75.48</v>
      </c>
      <c r="Q57" s="36">
        <v>26.99</v>
      </c>
      <c r="R57" s="38">
        <v>23.7</v>
      </c>
      <c r="S57" s="38">
        <v>0</v>
      </c>
      <c r="T57" s="37">
        <f>SUMPRODUCT(LTA!J57:AN57,LTA!J$101:AN$101,LTA!J$105:AN$105)</f>
        <v>105.73</v>
      </c>
      <c r="U57" s="37">
        <f>SUMPRODUCT(LTA!J57:AN57,LTA!J$102:AN$102,LTA!J$105:AN$105)</f>
        <v>509.91320199999996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1.47</v>
      </c>
      <c r="AB57" s="75">
        <f>-STOA!P57</f>
        <v>0</v>
      </c>
      <c r="AC57">
        <f t="shared" si="0"/>
        <v>11.495162093281843</v>
      </c>
      <c r="AD57">
        <f t="shared" si="1"/>
        <v>1166.1717556945018</v>
      </c>
      <c r="AE57">
        <f>'IDT-1'!F57</f>
        <v>0</v>
      </c>
      <c r="AF57" s="24"/>
      <c r="AG57">
        <f t="shared" si="2"/>
        <v>1166.1717556945018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-95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7.5826799999999999</v>
      </c>
      <c r="E58">
        <f>GT_NG!T58</f>
        <v>10.91957255343082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58.250000000000014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453.20857394314197</v>
      </c>
      <c r="P58" s="36">
        <v>75.48</v>
      </c>
      <c r="Q58" s="36">
        <v>26.99</v>
      </c>
      <c r="R58" s="38">
        <v>23.7</v>
      </c>
      <c r="S58" s="38">
        <v>0</v>
      </c>
      <c r="T58" s="37">
        <f>SUMPRODUCT(LTA!J58:AN58,LTA!J$101:AN$101,LTA!J$105:AN$105)</f>
        <v>105.4</v>
      </c>
      <c r="U58" s="37">
        <f>SUMPRODUCT(LTA!J58:AN58,LTA!J$102:AN$102,LTA!J$105:AN$105)</f>
        <v>507.34551399999992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1.47</v>
      </c>
      <c r="AB58" s="75">
        <f>-STOA!P58</f>
        <v>0</v>
      </c>
      <c r="AC58">
        <f t="shared" si="0"/>
        <v>11.179178723664554</v>
      </c>
      <c r="AD58">
        <f t="shared" si="1"/>
        <v>1199.1671617729082</v>
      </c>
      <c r="AE58">
        <f>'IDT-1'!F58</f>
        <v>0</v>
      </c>
      <c r="AF58" s="24"/>
      <c r="AG58">
        <f t="shared" si="2"/>
        <v>1199.1671617729082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-60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7.5826799999999999</v>
      </c>
      <c r="E59">
        <f>GT_NG!T59</f>
        <v>10.91957255343082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58.250000000000014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457.34144549866295</v>
      </c>
      <c r="P59" s="36">
        <v>77.69</v>
      </c>
      <c r="Q59" s="36">
        <v>26.63</v>
      </c>
      <c r="R59" s="38">
        <v>23.7</v>
      </c>
      <c r="S59" s="38">
        <v>0</v>
      </c>
      <c r="T59" s="37">
        <f>SUMPRODUCT(LTA!J59:AN59,LTA!J$101:AN$101,LTA!J$105:AN$105)</f>
        <v>108.01</v>
      </c>
      <c r="U59" s="37">
        <f>SUMPRODUCT(LTA!J59:AN59,LTA!J$102:AN$102,LTA!J$105:AN$105)</f>
        <v>509.28328399999992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1.47</v>
      </c>
      <c r="AB59" s="75">
        <f>-STOA!P59</f>
        <v>0</v>
      </c>
      <c r="AC59">
        <f t="shared" si="0"/>
        <v>11.182924535482041</v>
      </c>
      <c r="AD59">
        <f t="shared" si="1"/>
        <v>1219.6940575166118</v>
      </c>
      <c r="AE59">
        <f>'IDT-1'!F59</f>
        <v>0</v>
      </c>
      <c r="AF59" s="24"/>
      <c r="AG59">
        <f t="shared" si="2"/>
        <v>1219.6940575166118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-50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7.5826799999999999</v>
      </c>
      <c r="E60">
        <f>GT_NG!T60</f>
        <v>10.91957255343082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58.250000000000014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457.34144549866295</v>
      </c>
      <c r="P60" s="36">
        <v>74.78</v>
      </c>
      <c r="Q60" s="36">
        <v>26.63</v>
      </c>
      <c r="R60" s="38">
        <v>23.7</v>
      </c>
      <c r="S60" s="38">
        <v>0</v>
      </c>
      <c r="T60" s="37">
        <f>SUMPRODUCT(LTA!J60:AN60,LTA!J$101:AN$101,LTA!J$105:AN$105)</f>
        <v>107.48</v>
      </c>
      <c r="U60" s="37">
        <f>SUMPRODUCT(LTA!J60:AN60,LTA!J$102:AN$102,LTA!J$105:AN$105)</f>
        <v>505.48044199999993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1.47</v>
      </c>
      <c r="AB60" s="75">
        <f>-STOA!P60</f>
        <v>0</v>
      </c>
      <c r="AC60">
        <f t="shared" si="0"/>
        <v>11.122084662682042</v>
      </c>
      <c r="AD60">
        <f t="shared" si="1"/>
        <v>1212.5120553894119</v>
      </c>
      <c r="AE60">
        <f>'IDT-1'!F60</f>
        <v>0</v>
      </c>
      <c r="AF60" s="24"/>
      <c r="AG60">
        <f t="shared" si="2"/>
        <v>1212.5120553894119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-50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7.5826799999999999</v>
      </c>
      <c r="E61">
        <f>GT_NG!T61</f>
        <v>10.91957255343082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58.250000000000014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457.34144549866295</v>
      </c>
      <c r="P61" s="36">
        <v>74.78</v>
      </c>
      <c r="Q61" s="36">
        <v>26.63</v>
      </c>
      <c r="R61" s="38">
        <v>23.7</v>
      </c>
      <c r="S61" s="38">
        <v>0</v>
      </c>
      <c r="T61" s="37">
        <f>SUMPRODUCT(LTA!J61:AN61,LTA!J$101:AN$101,LTA!J$105:AN$105)</f>
        <v>105.77</v>
      </c>
      <c r="U61" s="37">
        <f>SUMPRODUCT(LTA!J61:AN61,LTA!J$102:AN$102,LTA!J$105:AN$105)</f>
        <v>500.6858959999999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1.47</v>
      </c>
      <c r="AB61" s="75">
        <f>-STOA!P61</f>
        <v>0</v>
      </c>
      <c r="AC61">
        <f t="shared" si="0"/>
        <v>10.813311744535369</v>
      </c>
      <c r="AD61">
        <f t="shared" si="1"/>
        <v>1236.3162823075584</v>
      </c>
      <c r="AE61">
        <f>'IDT-1'!F61</f>
        <v>0</v>
      </c>
      <c r="AF61" s="24"/>
      <c r="AG61">
        <f t="shared" si="2"/>
        <v>1236.3162823075584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7.5826799999999999</v>
      </c>
      <c r="E62">
        <f>GT_NG!T62</f>
        <v>10.91957255343082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58.250000000000014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466.35620947173652</v>
      </c>
      <c r="P62" s="36">
        <v>74.78</v>
      </c>
      <c r="Q62" s="36">
        <v>26.63</v>
      </c>
      <c r="R62" s="38">
        <v>23.7</v>
      </c>
      <c r="S62" s="38">
        <v>0</v>
      </c>
      <c r="T62" s="37">
        <f>SUMPRODUCT(LTA!J62:AN62,LTA!J$101:AN$101,LTA!J$105:AN$105)</f>
        <v>100.89</v>
      </c>
      <c r="U62" s="37">
        <f>SUMPRODUCT(LTA!J62:AN62,LTA!J$102:AN$102,LTA!J$105:AN$105)</f>
        <v>494.75095599999997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1.47</v>
      </c>
      <c r="AB62" s="75">
        <f>-STOA!P62</f>
        <v>0</v>
      </c>
      <c r="AC62">
        <f t="shared" si="0"/>
        <v>10.713478688660295</v>
      </c>
      <c r="AD62">
        <f t="shared" si="1"/>
        <v>1244.6159393365072</v>
      </c>
      <c r="AE62">
        <f>'IDT-1'!F62</f>
        <v>0</v>
      </c>
      <c r="AF62" s="24"/>
      <c r="AG62">
        <f t="shared" si="2"/>
        <v>1244.6159393365072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7.5826799999999999</v>
      </c>
      <c r="E63">
        <f>GT_NG!T63</f>
        <v>10.91957255343082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58.250000000000014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466.68220822173652</v>
      </c>
      <c r="P63" s="36">
        <v>74.78</v>
      </c>
      <c r="Q63" s="36">
        <v>26.63</v>
      </c>
      <c r="R63" s="38">
        <v>23.7</v>
      </c>
      <c r="S63" s="38">
        <v>0</v>
      </c>
      <c r="T63" s="37">
        <f>SUMPRODUCT(LTA!J63:AN63,LTA!J$101:AN$101,LTA!J$105:AN$105)</f>
        <v>93.97</v>
      </c>
      <c r="U63" s="37">
        <f>SUMPRODUCT(LTA!J63:AN63,LTA!J$102:AN$102,LTA!J$105:AN$105)</f>
        <v>491.21169199999997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1.56</v>
      </c>
      <c r="AB63" s="75">
        <f>-STOA!P63</f>
        <v>0</v>
      </c>
      <c r="AC63">
        <f t="shared" si="0"/>
        <v>10.713826837809188</v>
      </c>
      <c r="AD63">
        <f t="shared" si="1"/>
        <v>1224.5723259373583</v>
      </c>
      <c r="AE63">
        <f>'IDT-1'!F63</f>
        <v>0</v>
      </c>
      <c r="AF63" s="24"/>
      <c r="AG63">
        <f t="shared" si="2"/>
        <v>1224.5723259373583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7.5826799999999999</v>
      </c>
      <c r="E64">
        <f>GT_NG!T64</f>
        <v>10.91957255343082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58.250000000000014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471.24046369332382</v>
      </c>
      <c r="P64" s="36">
        <v>74.78</v>
      </c>
      <c r="Q64" s="36">
        <v>26.63</v>
      </c>
      <c r="R64" s="38">
        <v>23.7</v>
      </c>
      <c r="S64" s="38">
        <v>0</v>
      </c>
      <c r="T64" s="37">
        <f>SUMPRODUCT(LTA!J64:AN64,LTA!J$101:AN$101,LTA!J$105:AN$105)</f>
        <v>88.11</v>
      </c>
      <c r="U64" s="37">
        <f>SUMPRODUCT(LTA!J64:AN64,LTA!J$102:AN$102,LTA!J$105:AN$105)</f>
        <v>482.61382399999997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1.56</v>
      </c>
      <c r="AB64" s="75">
        <f>-STOA!P64</f>
        <v>0</v>
      </c>
      <c r="AC64">
        <f t="shared" si="0"/>
        <v>10.71538166981941</v>
      </c>
      <c r="AD64">
        <f t="shared" si="1"/>
        <v>1204.6711585769351</v>
      </c>
      <c r="AE64">
        <f>'IDT-1'!F64</f>
        <v>0</v>
      </c>
      <c r="AF64" s="24"/>
      <c r="AG64">
        <f t="shared" si="2"/>
        <v>1204.6711585769351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7.5826799999999999</v>
      </c>
      <c r="E65">
        <f>GT_NG!T65</f>
        <v>10.91957255343082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58.250000000000014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469.93646869332383</v>
      </c>
      <c r="P65" s="36">
        <v>74.78</v>
      </c>
      <c r="Q65" s="36">
        <v>26.63</v>
      </c>
      <c r="R65" s="38">
        <v>23.7</v>
      </c>
      <c r="S65" s="38">
        <v>0</v>
      </c>
      <c r="T65" s="37">
        <f>SUMPRODUCT(LTA!J65:AN65,LTA!J$101:AN$101,LTA!J$105:AN$105)</f>
        <v>79.27</v>
      </c>
      <c r="U65" s="37">
        <f>SUMPRODUCT(LTA!J65:AN65,LTA!J$102:AN$102,LTA!J$105:AN$105)</f>
        <v>473.69460199999997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1.56</v>
      </c>
      <c r="AB65" s="75">
        <f>-STOA!P65</f>
        <v>0</v>
      </c>
      <c r="AC65">
        <f t="shared" si="0"/>
        <v>10.301115915272739</v>
      </c>
      <c r="AD65">
        <f t="shared" si="1"/>
        <v>1216.0222073314819</v>
      </c>
      <c r="AE65">
        <f>'IDT-1'!F65</f>
        <v>0</v>
      </c>
      <c r="AF65" s="24"/>
      <c r="AG65">
        <f t="shared" si="2"/>
        <v>1216.0222073314819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7.5826799999999999</v>
      </c>
      <c r="E66">
        <f>GT_NG!T66</f>
        <v>10.91957255343082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58.250000000000014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469.93628385412489</v>
      </c>
      <c r="P66" s="36">
        <v>74.78</v>
      </c>
      <c r="Q66" s="36">
        <v>26.63</v>
      </c>
      <c r="R66" s="38">
        <v>23.7</v>
      </c>
      <c r="S66" s="38">
        <v>0</v>
      </c>
      <c r="T66" s="37">
        <f>SUMPRODUCT(LTA!J66:AN66,LTA!J$101:AN$101,LTA!J$105:AN$105)</f>
        <v>70.239999999999995</v>
      </c>
      <c r="U66" s="37">
        <f>SUMPRODUCT(LTA!J66:AN66,LTA!J$102:AN$102,LTA!J$105:AN$105)</f>
        <v>464.55166800000001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1.56</v>
      </c>
      <c r="AB66" s="75">
        <f>-STOA!P66</f>
        <v>0</v>
      </c>
      <c r="AC66">
        <f t="shared" si="0"/>
        <v>10.148461717023467</v>
      </c>
      <c r="AD66">
        <f t="shared" si="1"/>
        <v>1198.0017426905322</v>
      </c>
      <c r="AE66">
        <f>'IDT-1'!F66</f>
        <v>0</v>
      </c>
      <c r="AF66" s="24"/>
      <c r="AG66">
        <f t="shared" si="2"/>
        <v>1198.0017426905322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7.5826799999999999</v>
      </c>
      <c r="E67">
        <f>GT_NG!T67</f>
        <v>10.924760601915185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57.200608016814293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496.55511673141228</v>
      </c>
      <c r="P67" s="36">
        <v>74.78</v>
      </c>
      <c r="Q67" s="36">
        <v>26.63</v>
      </c>
      <c r="R67" s="38">
        <v>23.7</v>
      </c>
      <c r="S67" s="38">
        <v>0</v>
      </c>
      <c r="T67" s="37">
        <f>SUMPRODUCT(LTA!J67:AN67,LTA!J$101:AN$101,LTA!J$105:AN$105)</f>
        <v>60.980000000000004</v>
      </c>
      <c r="U67" s="37">
        <f>SUMPRODUCT(LTA!J67:AN67,LTA!J$102:AN$102,LTA!J$105:AN$105)</f>
        <v>455.57637599999993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1.47</v>
      </c>
      <c r="AB67" s="75">
        <f>-STOA!P67</f>
        <v>0</v>
      </c>
      <c r="AC67">
        <f t="shared" si="0"/>
        <v>10.371056147341191</v>
      </c>
      <c r="AD67">
        <f t="shared" si="1"/>
        <v>1224.2784852028005</v>
      </c>
      <c r="AE67">
        <f>'IDT-1'!F67</f>
        <v>0</v>
      </c>
      <c r="AF67" s="24"/>
      <c r="AG67">
        <f t="shared" si="2"/>
        <v>1224.2784852028005</v>
      </c>
      <c r="AI67" s="34">
        <f>PXIL!J67</f>
        <v>0</v>
      </c>
      <c r="AJ67" s="34">
        <f>PXIL!P67</f>
        <v>0</v>
      </c>
      <c r="AK67" s="34">
        <f>RTM_IEX!J67</f>
        <v>19.25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7.5826799999999999</v>
      </c>
      <c r="E68">
        <f>GT_NG!T68</f>
        <v>10.924760601915185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50.583437499999995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544.69446161646579</v>
      </c>
      <c r="P68" s="36">
        <v>74.78</v>
      </c>
      <c r="Q68" s="36">
        <v>26.63</v>
      </c>
      <c r="R68" s="38">
        <v>23.46</v>
      </c>
      <c r="S68" s="38">
        <v>0</v>
      </c>
      <c r="T68" s="37">
        <f>SUMPRODUCT(LTA!J68:AN68,LTA!J$101:AN$101,LTA!J$105:AN$105)</f>
        <v>52.54</v>
      </c>
      <c r="U68" s="37">
        <f>SUMPRODUCT(LTA!J68:AN68,LTA!J$102:AN$102,LTA!J$105:AN$105)</f>
        <v>446.88243799999992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1.47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10.581624487332181</v>
      </c>
      <c r="AD68">
        <f t="shared" ref="AD68:AD98" si="4">SUM(B68:AB68,AI68:AT68)-AC68</f>
        <v>1208.9661532310488</v>
      </c>
      <c r="AE68">
        <f>'IDT-1'!F68</f>
        <v>0</v>
      </c>
      <c r="AF68" s="24"/>
      <c r="AG68">
        <f t="shared" ref="AG68:AG98" si="5">SUM(AD68:AF68)</f>
        <v>1208.9661532310488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7.5826799999999999</v>
      </c>
      <c r="E69">
        <f>GT_NG!T69</f>
        <v>10.924760601915185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68.302144447482519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626.70824640333899</v>
      </c>
      <c r="P69" s="36">
        <v>74.78</v>
      </c>
      <c r="Q69" s="36">
        <v>26.63</v>
      </c>
      <c r="R69" s="38">
        <v>18.292545226829951</v>
      </c>
      <c r="S69" s="38">
        <v>0</v>
      </c>
      <c r="T69" s="37">
        <f>SUMPRODUCT(LTA!J69:AN69,LTA!J$101:AN$101,LTA!J$105:AN$105)</f>
        <v>44.17</v>
      </c>
      <c r="U69" s="37">
        <f>SUMPRODUCT(LTA!J69:AN69,LTA!J$102:AN$102,LTA!J$105:AN$105)</f>
        <v>442.32636399999996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-86</v>
      </c>
      <c r="AA69" s="75">
        <f>STOA!J69</f>
        <v>1.47</v>
      </c>
      <c r="AB69" s="75">
        <f>-STOA!P69</f>
        <v>0</v>
      </c>
      <c r="AC69">
        <f t="shared" si="3"/>
        <v>12.149888186048818</v>
      </c>
      <c r="AD69">
        <f t="shared" si="4"/>
        <v>1261.5368524935177</v>
      </c>
      <c r="AE69">
        <f>'IDT-1'!F69</f>
        <v>0</v>
      </c>
      <c r="AF69" s="24"/>
      <c r="AG69">
        <f t="shared" si="5"/>
        <v>1261.5368524935177</v>
      </c>
      <c r="AI69" s="34">
        <f>PXIL!J69</f>
        <v>0</v>
      </c>
      <c r="AJ69" s="34">
        <f>PXIL!P69</f>
        <v>0</v>
      </c>
      <c r="AK69" s="34">
        <f>RTM_IEX!J69</f>
        <v>38.5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7.5826799999999999</v>
      </c>
      <c r="E70">
        <f>GT_NG!T70</f>
        <v>10.924760601915185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656.12196949353779</v>
      </c>
      <c r="P70" s="36">
        <v>71.400000000000006</v>
      </c>
      <c r="Q70" s="36">
        <v>26.63</v>
      </c>
      <c r="R70" s="38">
        <v>8.6525448661371005</v>
      </c>
      <c r="S70" s="38">
        <v>0</v>
      </c>
      <c r="T70" s="37">
        <f>SUMPRODUCT(LTA!J70:AN70,LTA!J$101:AN$101,LTA!J$105:AN$105)</f>
        <v>32.89</v>
      </c>
      <c r="U70" s="37">
        <f>SUMPRODUCT(LTA!J70:AN70,LTA!J$102:AN$102,LTA!J$105:AN$105)</f>
        <v>432.53255599999989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-54</v>
      </c>
      <c r="AA70" s="75">
        <f>STOA!J70</f>
        <v>1.47</v>
      </c>
      <c r="AB70" s="75">
        <f>-STOA!P70</f>
        <v>0</v>
      </c>
      <c r="AC70">
        <f t="shared" si="3"/>
        <v>11.688761569332296</v>
      </c>
      <c r="AD70">
        <f t="shared" si="4"/>
        <v>1271.373030357845</v>
      </c>
      <c r="AE70">
        <f>'IDT-1'!F70</f>
        <v>0</v>
      </c>
      <c r="AF70" s="24"/>
      <c r="AG70">
        <f t="shared" si="5"/>
        <v>1271.373030357845</v>
      </c>
      <c r="AI70" s="34">
        <f>PXIL!J70</f>
        <v>0</v>
      </c>
      <c r="AJ70" s="34">
        <f>PXIL!P70</f>
        <v>0</v>
      </c>
      <c r="AK70" s="34">
        <f>RTM_IEX!J70</f>
        <v>19.25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7.5826799999999999</v>
      </c>
      <c r="E71">
        <f>GT_NG!T71</f>
        <v>10.924760601915185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666.39932771797817</v>
      </c>
      <c r="P71" s="36">
        <v>74.777128925746737</v>
      </c>
      <c r="Q71" s="36">
        <v>22.446931383269547</v>
      </c>
      <c r="R71" s="38">
        <v>3.82</v>
      </c>
      <c r="S71" s="38">
        <v>0</v>
      </c>
      <c r="T71" s="37">
        <f>SUMPRODUCT(LTA!J71:AN71,LTA!J$101:AN$101,LTA!J$105:AN$105)</f>
        <v>22.81</v>
      </c>
      <c r="U71" s="37">
        <f>SUMPRODUCT(LTA!J71:AN71,LTA!J$102:AN$102,LTA!J$105:AN$105)</f>
        <v>424.33787599999988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-10</v>
      </c>
      <c r="AA71" s="75">
        <f>STOA!J71</f>
        <v>1.56</v>
      </c>
      <c r="AB71" s="75">
        <f>-STOA!P71</f>
        <v>0</v>
      </c>
      <c r="AC71">
        <f t="shared" si="3"/>
        <v>11.323541856242663</v>
      </c>
      <c r="AD71">
        <f t="shared" si="4"/>
        <v>1316.6324437382541</v>
      </c>
      <c r="AE71">
        <f>'IDT-1'!F71</f>
        <v>-37</v>
      </c>
      <c r="AF71" s="24"/>
      <c r="AG71">
        <f t="shared" si="5"/>
        <v>1279.6324437382541</v>
      </c>
      <c r="AI71" s="34">
        <f>PXIL!J71</f>
        <v>0</v>
      </c>
      <c r="AJ71" s="34">
        <f>PXIL!P71</f>
        <v>0</v>
      </c>
      <c r="AK71" s="34">
        <f>RTM_IEX!J71</f>
        <v>33.69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7.5826799999999999</v>
      </c>
      <c r="E72">
        <f>GT_NG!T72</f>
        <v>11.162193823216185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686.58382738631724</v>
      </c>
      <c r="P72" s="36">
        <v>74.777128925746737</v>
      </c>
      <c r="Q72" s="36">
        <v>22.446931383269547</v>
      </c>
      <c r="R72" s="38">
        <v>0.51</v>
      </c>
      <c r="S72" s="38">
        <v>0</v>
      </c>
      <c r="T72" s="37">
        <f>SUMPRODUCT(LTA!J72:AN72,LTA!J$101:AN$101,LTA!J$105:AN$105)</f>
        <v>12.83</v>
      </c>
      <c r="U72" s="37">
        <f>SUMPRODUCT(LTA!J72:AN72,LTA!J$102:AN$102,LTA!J$105:AN$105)</f>
        <v>418.21293599999996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1.56</v>
      </c>
      <c r="AB72" s="75">
        <f>-STOA!P72</f>
        <v>0</v>
      </c>
      <c r="AC72">
        <f t="shared" si="3"/>
        <v>11.32809701926675</v>
      </c>
      <c r="AD72">
        <f t="shared" si="4"/>
        <v>1337.2548814648701</v>
      </c>
      <c r="AE72">
        <f>'IDT-1'!F72</f>
        <v>-41.805</v>
      </c>
      <c r="AF72" s="24"/>
      <c r="AG72">
        <f t="shared" si="5"/>
        <v>1295.44988146487</v>
      </c>
      <c r="AI72" s="34">
        <f>PXIL!J72</f>
        <v>0</v>
      </c>
      <c r="AJ72" s="34">
        <f>PXIL!P72</f>
        <v>0</v>
      </c>
      <c r="AK72" s="34">
        <f>RTM_IEX!J72</f>
        <v>43.31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7.5826799999999999</v>
      </c>
      <c r="E73">
        <f>GT_NG!T73</f>
        <v>11.162193823216185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715.38598093192229</v>
      </c>
      <c r="P73" s="36">
        <v>74.777128925746737</v>
      </c>
      <c r="Q73" s="36">
        <v>22.446931383269547</v>
      </c>
      <c r="R73" s="38">
        <v>0</v>
      </c>
      <c r="S73" s="38">
        <v>0</v>
      </c>
      <c r="T73" s="37">
        <f>SUMPRODUCT(LTA!J73:AN73,LTA!J$101:AN$101,LTA!J$105:AN$105)</f>
        <v>7.98</v>
      </c>
      <c r="U73" s="37">
        <f>SUMPRODUCT(LTA!J73:AN73,LTA!J$102:AN$102,LTA!J$105:AN$105)</f>
        <v>413.39681799999994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1.56</v>
      </c>
      <c r="AB73" s="75">
        <f>-STOA!P73</f>
        <v>0</v>
      </c>
      <c r="AC73">
        <f t="shared" si="3"/>
        <v>11.161155717849832</v>
      </c>
      <c r="AD73">
        <f t="shared" si="4"/>
        <v>1317.547858311892</v>
      </c>
      <c r="AE73">
        <f>'IDT-1'!F73</f>
        <v>-55.798999999999999</v>
      </c>
      <c r="AF73" s="24"/>
      <c r="AG73">
        <f t="shared" si="5"/>
        <v>1261.748858311892</v>
      </c>
      <c r="AI73" s="34">
        <f>PXIL!J73</f>
        <v>0</v>
      </c>
      <c r="AJ73" s="34">
        <f>PXIL!P73</f>
        <v>0</v>
      </c>
      <c r="AK73" s="34">
        <f>RTM_IEX!J73</f>
        <v>4.8099999999999996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7.5826799999999999</v>
      </c>
      <c r="E74">
        <f>GT_NG!T74</f>
        <v>11.162193823216185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719.36906631051693</v>
      </c>
      <c r="P74" s="36">
        <v>74.777128925746737</v>
      </c>
      <c r="Q74" s="36">
        <v>22.446931383269547</v>
      </c>
      <c r="R74" s="38">
        <v>0</v>
      </c>
      <c r="S74" s="38">
        <v>0</v>
      </c>
      <c r="T74" s="37">
        <f>SUMPRODUCT(LTA!J74:AN74,LTA!J$101:AN$101,LTA!J$105:AN$105)</f>
        <v>1.44</v>
      </c>
      <c r="U74" s="37">
        <f>SUMPRODUCT(LTA!J74:AN74,LTA!J$102:AN$102,LTA!J$105:AN$105)</f>
        <v>409.76847399999997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1.56</v>
      </c>
      <c r="AB74" s="75">
        <f>-STOA!P74</f>
        <v>0</v>
      </c>
      <c r="AC74">
        <f t="shared" si="3"/>
        <v>11.109199545430027</v>
      </c>
      <c r="AD74">
        <f t="shared" si="4"/>
        <v>1311.4145558629064</v>
      </c>
      <c r="AE74">
        <f>'IDT-1'!F74</f>
        <v>-28.998000000000001</v>
      </c>
      <c r="AF74" s="24"/>
      <c r="AG74">
        <f t="shared" si="5"/>
        <v>1282.4165558629063</v>
      </c>
      <c r="AI74" s="34">
        <f>PXIL!J74</f>
        <v>0</v>
      </c>
      <c r="AJ74" s="34">
        <f>PXIL!P74</f>
        <v>0</v>
      </c>
      <c r="AK74" s="34">
        <f>RTM_IEX!J74</f>
        <v>4.8099999999999996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7.5826799999999999</v>
      </c>
      <c r="E75">
        <f>GT_NG!T75</f>
        <v>11.251970181043664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721.39806547752426</v>
      </c>
      <c r="P75" s="36">
        <v>74.777128925746737</v>
      </c>
      <c r="Q75" s="36">
        <v>22.446931383269547</v>
      </c>
      <c r="R75" s="38">
        <v>0</v>
      </c>
      <c r="S75" s="38">
        <v>0</v>
      </c>
      <c r="T75" s="37">
        <f>SUMPRODUCT(LTA!J75:AN75,LTA!J$101:AN$101,LTA!J$105:AN$105)</f>
        <v>0.11</v>
      </c>
      <c r="U75" s="37">
        <f>SUMPRODUCT(LTA!J75:AN75,LTA!J$102:AN$102,LTA!J$105:AN$105)</f>
        <v>407.72030599999994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1.56</v>
      </c>
      <c r="AB75" s="75">
        <f>-STOA!P75</f>
        <v>0</v>
      </c>
      <c r="AC75">
        <f t="shared" si="3"/>
        <v>11.05821664863864</v>
      </c>
      <c r="AD75">
        <f t="shared" si="4"/>
        <v>1305.396146284533</v>
      </c>
      <c r="AE75">
        <f>'IDT-1'!F75</f>
        <v>-2.9390000000000001</v>
      </c>
      <c r="AF75" s="24"/>
      <c r="AG75">
        <f t="shared" si="5"/>
        <v>1302.4571462845329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7.5826799999999999</v>
      </c>
      <c r="E76">
        <f>GT_NG!T76</f>
        <v>11.251970181043664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721.37934067888682</v>
      </c>
      <c r="P76" s="36">
        <v>74.777128925746737</v>
      </c>
      <c r="Q76" s="36">
        <v>22.446931383269547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407.43999999999994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5.31</v>
      </c>
      <c r="Z76" s="34">
        <f>IEX!P76</f>
        <v>0</v>
      </c>
      <c r="AA76" s="75">
        <f>STOA!J76</f>
        <v>1.56</v>
      </c>
      <c r="AB76" s="75">
        <f>-STOA!P76</f>
        <v>0</v>
      </c>
      <c r="AC76">
        <f t="shared" si="3"/>
        <v>11.099384789930085</v>
      </c>
      <c r="AD76">
        <f t="shared" si="4"/>
        <v>1310.2559473446038</v>
      </c>
      <c r="AE76">
        <f>'IDT-1'!F76</f>
        <v>0</v>
      </c>
      <c r="AF76" s="24"/>
      <c r="AG76">
        <f t="shared" si="5"/>
        <v>1310.2559473446038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7.5826799999999999</v>
      </c>
      <c r="E77">
        <f>GT_NG!T77</f>
        <v>11.251970181043664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721.37934067888682</v>
      </c>
      <c r="P77" s="36">
        <v>74.777128925746737</v>
      </c>
      <c r="Q77" s="36">
        <v>22.446931383269547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407.47999999999996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4.28</v>
      </c>
      <c r="Z77" s="34">
        <f>IEX!P77</f>
        <v>0</v>
      </c>
      <c r="AA77" s="75">
        <f>STOA!J77</f>
        <v>1.56</v>
      </c>
      <c r="AB77" s="75">
        <f>-STOA!P77</f>
        <v>0</v>
      </c>
      <c r="AC77">
        <f t="shared" si="3"/>
        <v>11.091068789930084</v>
      </c>
      <c r="AD77">
        <f t="shared" si="4"/>
        <v>1309.2742633446039</v>
      </c>
      <c r="AE77">
        <f>'IDT-1'!F77</f>
        <v>0</v>
      </c>
      <c r="AF77" s="24"/>
      <c r="AG77">
        <f t="shared" si="5"/>
        <v>1309.2742633446039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7.5826799999999999</v>
      </c>
      <c r="E78">
        <f>GT_NG!T78</f>
        <v>11.251970181043664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717.0522930152556</v>
      </c>
      <c r="P78" s="36">
        <v>74.777128925746737</v>
      </c>
      <c r="Q78" s="36">
        <v>22.446931383269547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407.55999999999995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6.65</v>
      </c>
      <c r="Z78" s="34">
        <f>IEX!P78</f>
        <v>0</v>
      </c>
      <c r="AA78" s="75">
        <f>STOA!J78</f>
        <v>1.56</v>
      </c>
      <c r="AB78" s="75">
        <f>-STOA!P78</f>
        <v>0</v>
      </c>
      <c r="AC78">
        <f t="shared" si="3"/>
        <v>11.141325589555583</v>
      </c>
      <c r="AD78">
        <f t="shared" si="4"/>
        <v>1315.206958881347</v>
      </c>
      <c r="AE78">
        <f>'IDT-1'!F78</f>
        <v>0</v>
      </c>
      <c r="AF78" s="24"/>
      <c r="AG78">
        <f t="shared" si="5"/>
        <v>1315.206958881347</v>
      </c>
      <c r="AI78" s="34">
        <f>PXIL!J78</f>
        <v>0</v>
      </c>
      <c r="AJ78" s="34">
        <f>PXIL!P78</f>
        <v>0</v>
      </c>
      <c r="AK78" s="34">
        <f>RTM_IEX!J78</f>
        <v>7.86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7.5826799999999999</v>
      </c>
      <c r="E79">
        <f>GT_NG!T79</f>
        <v>11.251970181043664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683.95458176888553</v>
      </c>
      <c r="P79" s="36">
        <v>74.777128925746737</v>
      </c>
      <c r="Q79" s="36">
        <v>22.446931383269547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407.66999999999996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28.25</v>
      </c>
      <c r="Z79" s="34">
        <f>IEX!P79</f>
        <v>0</v>
      </c>
      <c r="AA79" s="75">
        <f>STOA!J79</f>
        <v>1.56</v>
      </c>
      <c r="AB79" s="75">
        <f>-STOA!P79</f>
        <v>0</v>
      </c>
      <c r="AC79">
        <f t="shared" si="3"/>
        <v>11.158648815086075</v>
      </c>
      <c r="AD79">
        <f t="shared" si="4"/>
        <v>1317.2519244094465</v>
      </c>
      <c r="AE79">
        <f>'IDT-1'!F79</f>
        <v>0</v>
      </c>
      <c r="AF79" s="24"/>
      <c r="AG79">
        <f t="shared" si="5"/>
        <v>1317.2519244094465</v>
      </c>
      <c r="AI79" s="34">
        <f>PXIL!J79</f>
        <v>0</v>
      </c>
      <c r="AJ79" s="34">
        <f>PXIL!P79</f>
        <v>0</v>
      </c>
      <c r="AK79" s="34">
        <f>RTM_IEX!J79</f>
        <v>21.31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7.5826799999999999</v>
      </c>
      <c r="E80">
        <f>GT_NG!T80</f>
        <v>11.251970181043664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663.952455652038</v>
      </c>
      <c r="P80" s="36">
        <v>74.777128925746737</v>
      </c>
      <c r="Q80" s="36">
        <v>22.446931383269547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407.97999999999996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32.08</v>
      </c>
      <c r="Z80" s="34">
        <f>IEX!P80</f>
        <v>0</v>
      </c>
      <c r="AA80" s="75">
        <f>STOA!J80</f>
        <v>1.56</v>
      </c>
      <c r="AB80" s="75">
        <f>-STOA!P80</f>
        <v>0</v>
      </c>
      <c r="AC80">
        <f t="shared" si="3"/>
        <v>11.110498955704553</v>
      </c>
      <c r="AD80">
        <f t="shared" si="4"/>
        <v>1311.5679481519805</v>
      </c>
      <c r="AE80">
        <f>'IDT-1'!F80</f>
        <v>0</v>
      </c>
      <c r="AF80" s="24"/>
      <c r="AG80">
        <f t="shared" si="5"/>
        <v>1311.5679481519805</v>
      </c>
      <c r="AI80" s="34">
        <f>PXIL!J80</f>
        <v>0</v>
      </c>
      <c r="AJ80" s="34">
        <f>PXIL!P80</f>
        <v>0</v>
      </c>
      <c r="AK80" s="34">
        <f>RTM_IEX!J80</f>
        <v>31.44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7.5826799999999999</v>
      </c>
      <c r="E81">
        <f>GT_NG!T81</f>
        <v>11.251970181043664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654.80336713877784</v>
      </c>
      <c r="P81" s="36">
        <v>74.777128925746737</v>
      </c>
      <c r="Q81" s="36">
        <v>22.446931383269547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408.56999999999994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34.880000000000003</v>
      </c>
      <c r="Z81" s="34">
        <f>IEX!P81</f>
        <v>0</v>
      </c>
      <c r="AA81" s="75">
        <f>STOA!J81</f>
        <v>1.56</v>
      </c>
      <c r="AB81" s="75">
        <f>-STOA!P81</f>
        <v>0</v>
      </c>
      <c r="AC81">
        <f t="shared" si="3"/>
        <v>10.798026612193171</v>
      </c>
      <c r="AD81">
        <f t="shared" si="4"/>
        <v>1274.681331982232</v>
      </c>
      <c r="AE81">
        <f>'IDT-1'!F81</f>
        <v>0</v>
      </c>
      <c r="AF81" s="24"/>
      <c r="AG81">
        <f t="shared" si="5"/>
        <v>1274.681331982232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7.5826799999999999</v>
      </c>
      <c r="E82">
        <f>GT_NG!T82</f>
        <v>11.251970181043664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644.74524213877783</v>
      </c>
      <c r="P82" s="36">
        <v>74.777128925746737</v>
      </c>
      <c r="Q82" s="36">
        <v>22.446931383269547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409.19999999999993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16.36</v>
      </c>
      <c r="Z82" s="34">
        <f>IEX!P82</f>
        <v>0</v>
      </c>
      <c r="AA82" s="75">
        <f>STOA!J82</f>
        <v>1.56</v>
      </c>
      <c r="AB82" s="75">
        <f>-STOA!P82</f>
        <v>0</v>
      </c>
      <c r="AC82">
        <f t="shared" si="3"/>
        <v>10.563262362193168</v>
      </c>
      <c r="AD82">
        <f t="shared" si="4"/>
        <v>1246.9679712322315</v>
      </c>
      <c r="AE82">
        <f>'IDT-1'!F82</f>
        <v>0</v>
      </c>
      <c r="AF82" s="24"/>
      <c r="AG82">
        <f t="shared" si="5"/>
        <v>1246.9679712322315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7.5826799999999999</v>
      </c>
      <c r="E83">
        <f>GT_NG!T83</f>
        <v>11.251970181043664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637.15424541719062</v>
      </c>
      <c r="P83" s="36">
        <v>74.777128925746737</v>
      </c>
      <c r="Q83" s="36">
        <v>22.446931383269547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404.75999999999993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1.47</v>
      </c>
      <c r="AB83" s="75">
        <f>-STOA!P83</f>
        <v>0</v>
      </c>
      <c r="AC83">
        <f t="shared" si="3"/>
        <v>10.445317989731835</v>
      </c>
      <c r="AD83">
        <f t="shared" si="4"/>
        <v>1233.044918883106</v>
      </c>
      <c r="AE83">
        <f>'IDT-1'!F83</f>
        <v>-16.741</v>
      </c>
      <c r="AF83" s="24"/>
      <c r="AG83">
        <f t="shared" si="5"/>
        <v>1216.303918883106</v>
      </c>
      <c r="AI83" s="34">
        <f>PXIL!J83</f>
        <v>0</v>
      </c>
      <c r="AJ83" s="34">
        <f>PXIL!P83</f>
        <v>0</v>
      </c>
      <c r="AK83" s="34">
        <f>RTM_IEX!J83</f>
        <v>14.44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7.5826799999999999</v>
      </c>
      <c r="E84">
        <f>GT_NG!T84</f>
        <v>11.251970181043664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637.15424541719062</v>
      </c>
      <c r="P84" s="36">
        <v>74.777128925746737</v>
      </c>
      <c r="Q84" s="36">
        <v>22.446931383269547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405.25999999999993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1.47</v>
      </c>
      <c r="AB84" s="75">
        <f>-STOA!P84</f>
        <v>0</v>
      </c>
      <c r="AC84">
        <f t="shared" si="3"/>
        <v>10.409113989731837</v>
      </c>
      <c r="AD84">
        <f t="shared" si="4"/>
        <v>1228.771122883106</v>
      </c>
      <c r="AE84">
        <f>'IDT-1'!F84</f>
        <v>-39.710999999999999</v>
      </c>
      <c r="AF84" s="24"/>
      <c r="AG84">
        <f t="shared" si="5"/>
        <v>1189.060122883106</v>
      </c>
      <c r="AI84" s="34">
        <f>PXIL!J84</f>
        <v>0</v>
      </c>
      <c r="AJ84" s="34">
        <f>PXIL!P84</f>
        <v>0</v>
      </c>
      <c r="AK84" s="34">
        <f>RTM_IEX!J84</f>
        <v>9.6300000000000008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7.5826799999999999</v>
      </c>
      <c r="E85">
        <f>GT_NG!T85</f>
        <v>11.251970181043664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637.07590784491663</v>
      </c>
      <c r="P85" s="36">
        <v>74.777128925746737</v>
      </c>
      <c r="Q85" s="36">
        <v>22.446931383269547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408.42999999999995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1.47</v>
      </c>
      <c r="AB85" s="75">
        <f>-STOA!P85</f>
        <v>0</v>
      </c>
      <c r="AC85">
        <f t="shared" si="3"/>
        <v>10.354191954124737</v>
      </c>
      <c r="AD85">
        <f t="shared" si="4"/>
        <v>1222.2877073464392</v>
      </c>
      <c r="AE85">
        <f>'IDT-1'!F85</f>
        <v>-74.521000000000001</v>
      </c>
      <c r="AF85" s="24"/>
      <c r="AG85">
        <f t="shared" si="5"/>
        <v>1147.7667073464393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7.5826799999999999</v>
      </c>
      <c r="E86">
        <f>GT_NG!T86</f>
        <v>11.251970181043664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637.07590784491663</v>
      </c>
      <c r="P86" s="36">
        <v>74.777128925746737</v>
      </c>
      <c r="Q86" s="36">
        <v>22.446931383269547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408.58999999999992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1.47</v>
      </c>
      <c r="AB86" s="75">
        <f>-STOA!P86</f>
        <v>0</v>
      </c>
      <c r="AC86">
        <f t="shared" si="3"/>
        <v>10.355535954124734</v>
      </c>
      <c r="AD86">
        <f t="shared" si="4"/>
        <v>1222.4463633464391</v>
      </c>
      <c r="AE86">
        <f>'IDT-1'!F86</f>
        <v>-104.53100000000001</v>
      </c>
      <c r="AF86" s="24"/>
      <c r="AG86">
        <f t="shared" si="5"/>
        <v>1117.9153633464391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7.5826799999999999</v>
      </c>
      <c r="E87">
        <f>GT_NG!T87</f>
        <v>11.251970181043664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69.609999999999985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633.07580088759278</v>
      </c>
      <c r="P87" s="36">
        <v>74.777128925746737</v>
      </c>
      <c r="Q87" s="36">
        <v>22.446931383269547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409.08999999999992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1.56</v>
      </c>
      <c r="AB87" s="75">
        <f>-STOA!P87</f>
        <v>0</v>
      </c>
      <c r="AC87">
        <f t="shared" si="3"/>
        <v>10.581048627318955</v>
      </c>
      <c r="AD87">
        <f t="shared" si="4"/>
        <v>1188.8134627503337</v>
      </c>
      <c r="AE87">
        <f>'IDT-1'!F87</f>
        <v>-130.73099999999999</v>
      </c>
      <c r="AF87" s="24"/>
      <c r="AG87">
        <f t="shared" si="5"/>
        <v>1058.0824627503337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7.5826799999999999</v>
      </c>
      <c r="E88">
        <f>GT_NG!T88</f>
        <v>11.251970181043664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69.609999999999985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631.77184317480169</v>
      </c>
      <c r="P88" s="36">
        <v>74.777128925746737</v>
      </c>
      <c r="Q88" s="36">
        <v>22.446931383269547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409.42999999999995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1.56</v>
      </c>
      <c r="AB88" s="75">
        <f>-STOA!P88</f>
        <v>0</v>
      </c>
      <c r="AC88">
        <f t="shared" si="3"/>
        <v>10.488239805282619</v>
      </c>
      <c r="AD88">
        <f t="shared" si="4"/>
        <v>1197.9423138595791</v>
      </c>
      <c r="AE88">
        <f>'IDT-1'!F88</f>
        <v>-137.58099999999999</v>
      </c>
      <c r="AF88" s="24"/>
      <c r="AG88">
        <f t="shared" si="5"/>
        <v>1060.3613138595792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7.5826799999999999</v>
      </c>
      <c r="E89">
        <f>GT_NG!T89</f>
        <v>11.251970181043664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69.609999999999985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643.17396771289941</v>
      </c>
      <c r="P89" s="36">
        <v>74.777128925746737</v>
      </c>
      <c r="Q89" s="36">
        <v>22.446931383269547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409.58999999999992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1.56</v>
      </c>
      <c r="AB89" s="75">
        <f>-STOA!P89</f>
        <v>0</v>
      </c>
      <c r="AC89">
        <f t="shared" si="3"/>
        <v>10.627717440027084</v>
      </c>
      <c r="AD89">
        <f t="shared" si="4"/>
        <v>1204.3649607629322</v>
      </c>
      <c r="AE89">
        <f>'IDT-1'!F89</f>
        <v>-145.351</v>
      </c>
      <c r="AF89" s="24"/>
      <c r="AG89">
        <f t="shared" si="5"/>
        <v>1059.0139607629321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7.5826799999999999</v>
      </c>
      <c r="E90">
        <f>GT_NG!T90</f>
        <v>11.251970181043664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56.99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634.84910694240079</v>
      </c>
      <c r="P90" s="36">
        <v>74.777128925746737</v>
      </c>
      <c r="Q90" s="36">
        <v>22.446931383269547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379.56999999999994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-90.21</v>
      </c>
      <c r="AA90" s="75">
        <f>STOA!J90</f>
        <v>1.56</v>
      </c>
      <c r="AB90" s="75">
        <f>-STOA!P90</f>
        <v>0</v>
      </c>
      <c r="AC90">
        <f t="shared" si="3"/>
        <v>11.133218902414921</v>
      </c>
      <c r="AD90">
        <f t="shared" si="4"/>
        <v>1042.6845985300458</v>
      </c>
      <c r="AE90">
        <f>'IDT-1'!F90</f>
        <v>0</v>
      </c>
      <c r="AF90" s="24"/>
      <c r="AG90">
        <f t="shared" si="5"/>
        <v>1042.6845985300458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7.5826799999999999</v>
      </c>
      <c r="E91">
        <f>GT_NG!T91</f>
        <v>11.251970181043664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58.250000000000014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527.46382799156686</v>
      </c>
      <c r="P91" s="36">
        <v>74.777128925746737</v>
      </c>
      <c r="Q91" s="36">
        <v>7.41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361.21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1.47</v>
      </c>
      <c r="AB91" s="75">
        <f>-STOA!P91</f>
        <v>0</v>
      </c>
      <c r="AC91">
        <f t="shared" si="3"/>
        <v>9.0692258313728722</v>
      </c>
      <c r="AD91">
        <f t="shared" si="4"/>
        <v>1010.3463812669844</v>
      </c>
      <c r="AE91">
        <f>'IDT-1'!F91</f>
        <v>0</v>
      </c>
      <c r="AF91" s="24"/>
      <c r="AG91">
        <f t="shared" si="5"/>
        <v>1010.3463812669844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7.5826799999999999</v>
      </c>
      <c r="E92">
        <f>GT_NG!T92</f>
        <v>11.251970181043664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58.250000000000014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468.36980794887376</v>
      </c>
      <c r="P92" s="36">
        <v>74.777128925746737</v>
      </c>
      <c r="Q92" s="36">
        <v>7.410000000000001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362.03999999999996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1.47</v>
      </c>
      <c r="AB92" s="75">
        <f>-STOA!P92</f>
        <v>0</v>
      </c>
      <c r="AC92">
        <f t="shared" si="3"/>
        <v>8.325673331267577</v>
      </c>
      <c r="AD92">
        <f t="shared" si="4"/>
        <v>982.82591372439651</v>
      </c>
      <c r="AE92">
        <f>'IDT-1'!F92</f>
        <v>0</v>
      </c>
      <c r="AF92" s="24"/>
      <c r="AG92">
        <f t="shared" si="5"/>
        <v>982.82591372439651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7.5826799999999999</v>
      </c>
      <c r="E93">
        <f>GT_NG!T93</f>
        <v>11.251970181043664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56.867875845067793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440.62528524324131</v>
      </c>
      <c r="P93" s="36">
        <v>74.777128925746737</v>
      </c>
      <c r="Q93" s="36">
        <v>7.410000000000001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363.88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1.47</v>
      </c>
      <c r="AB93" s="75">
        <f>-STOA!P93</f>
        <v>0</v>
      </c>
      <c r="AC93">
        <f t="shared" si="3"/>
        <v>8.2235328635121707</v>
      </c>
      <c r="AD93">
        <f t="shared" si="4"/>
        <v>940.64140733158729</v>
      </c>
      <c r="AE93">
        <f>'IDT-1'!F93</f>
        <v>0</v>
      </c>
      <c r="AF93" s="24"/>
      <c r="AG93">
        <f t="shared" si="5"/>
        <v>940.64140733158729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7.5826799999999999</v>
      </c>
      <c r="E94">
        <f>GT_NG!T94</f>
        <v>11.251970181043664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56.867875845067793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440.62529198307783</v>
      </c>
      <c r="P94" s="36">
        <v>74.777128925746737</v>
      </c>
      <c r="Q94" s="36">
        <v>7.410000000000001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364.38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-4</v>
      </c>
      <c r="AA94" s="75">
        <f>STOA!J94</f>
        <v>1.47</v>
      </c>
      <c r="AB94" s="75">
        <f>-STOA!P94</f>
        <v>0</v>
      </c>
      <c r="AC94">
        <f t="shared" si="3"/>
        <v>8.4733964941485809</v>
      </c>
      <c r="AD94">
        <f t="shared" si="4"/>
        <v>911.89155044078746</v>
      </c>
      <c r="AE94">
        <f>'IDT-1'!F94</f>
        <v>0</v>
      </c>
      <c r="AF94" s="24"/>
      <c r="AG94">
        <f t="shared" si="5"/>
        <v>911.89155044078746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7.5826799999999999</v>
      </c>
      <c r="E95">
        <f>GT_NG!T95</f>
        <v>11.251970181043664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56.867875845067793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441.41969731843966</v>
      </c>
      <c r="P95" s="36">
        <v>50</v>
      </c>
      <c r="Q95" s="36">
        <v>7.410000000000001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362.21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-4</v>
      </c>
      <c r="AA95" s="75">
        <f>STOA!J95</f>
        <v>1.47</v>
      </c>
      <c r="AB95" s="75">
        <f>-STOA!P95</f>
        <v>0</v>
      </c>
      <c r="AC95">
        <f t="shared" si="3"/>
        <v>8.2960694046137924</v>
      </c>
      <c r="AD95">
        <f t="shared" si="4"/>
        <v>880.91615393993732</v>
      </c>
      <c r="AE95">
        <f>'IDT-1'!F95</f>
        <v>0</v>
      </c>
      <c r="AF95" s="24"/>
      <c r="AG95">
        <f t="shared" si="5"/>
        <v>880.91615393993732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7.5826799999999999</v>
      </c>
      <c r="E96">
        <f>GT_NG!T96</f>
        <v>11.251970181043664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56.867875845067793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441.8828965268105</v>
      </c>
      <c r="P96" s="36">
        <v>48.127621565526781</v>
      </c>
      <c r="Q96" s="36">
        <v>7.410000000000001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361.38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-32</v>
      </c>
      <c r="AA96" s="75">
        <f>STOA!J96</f>
        <v>1.47</v>
      </c>
      <c r="AB96" s="75">
        <f>-STOA!P96</f>
        <v>0</v>
      </c>
      <c r="AC96">
        <f t="shared" si="3"/>
        <v>8.5144527154114265</v>
      </c>
      <c r="AD96">
        <f t="shared" si="4"/>
        <v>850.4585914030373</v>
      </c>
      <c r="AE96">
        <f>'IDT-1'!F96</f>
        <v>0</v>
      </c>
      <c r="AF96" s="24"/>
      <c r="AG96">
        <f t="shared" si="5"/>
        <v>850.4585914030373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7.5826799999999999</v>
      </c>
      <c r="E97">
        <f>GT_NG!T97</f>
        <v>11.251970181043664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56.867875845067793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443.09585055243997</v>
      </c>
      <c r="P97" s="36">
        <v>48.127382104976888</v>
      </c>
      <c r="Q97" s="36">
        <v>7.41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325.48999999999995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-74</v>
      </c>
      <c r="AA97" s="75">
        <f>STOA!J97</f>
        <v>1.47</v>
      </c>
      <c r="AB97" s="75">
        <f>-STOA!P97</f>
        <v>0</v>
      </c>
      <c r="AC97">
        <f t="shared" si="3"/>
        <v>8.2824616218323186</v>
      </c>
      <c r="AD97">
        <f t="shared" si="4"/>
        <v>809.01329706169588</v>
      </c>
      <c r="AE97">
        <f>'IDT-1'!F97</f>
        <v>0</v>
      </c>
      <c r="AF97" s="24"/>
      <c r="AG97">
        <f t="shared" si="5"/>
        <v>809.01329706169588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7.5826799999999999</v>
      </c>
      <c r="E98">
        <f>GT_NG!T98</f>
        <v>11.251970181043664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56.867875845067793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442.47836591123479</v>
      </c>
      <c r="P98" s="36">
        <v>48.12</v>
      </c>
      <c r="Q98" s="36">
        <v>7.41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286.65999999999997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-101</v>
      </c>
      <c r="AA98" s="75">
        <f>STOA!J98</f>
        <v>1.47</v>
      </c>
      <c r="AB98" s="75">
        <f>-STOA!P98</f>
        <v>0</v>
      </c>
      <c r="AC98">
        <f t="shared" si="3"/>
        <v>8.2971544224875036</v>
      </c>
      <c r="AD98">
        <f t="shared" si="4"/>
        <v>776.60373751485861</v>
      </c>
      <c r="AE98">
        <f>'IDT-1'!F98</f>
        <v>0</v>
      </c>
      <c r="AF98" s="24"/>
      <c r="AG98">
        <f t="shared" si="5"/>
        <v>776.60373751485861</v>
      </c>
      <c r="AI98" s="34">
        <f>PXIL!J98</f>
        <v>0</v>
      </c>
      <c r="AJ98" s="34">
        <f>PXIL!P98</f>
        <v>0</v>
      </c>
      <c r="AK98" s="34">
        <f>RTM_IEX!J98</f>
        <v>24.06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0.17363434499999975</v>
      </c>
      <c r="E99">
        <f t="shared" si="6"/>
        <v>0.26632187711388239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1.4351592566810247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13.398412301015217</v>
      </c>
      <c r="P99" s="36">
        <f t="shared" si="6"/>
        <v>1.4423216522228899</v>
      </c>
      <c r="Q99" s="36">
        <f t="shared" si="6"/>
        <v>0.46932369079133235</v>
      </c>
      <c r="R99" s="38">
        <f>SUM(R3:R98)/4000</f>
        <v>0.21481253880763559</v>
      </c>
      <c r="S99" s="38">
        <f t="shared" si="6"/>
        <v>0</v>
      </c>
      <c r="T99" s="37">
        <f t="shared" si="6"/>
        <v>0.6756899999999999</v>
      </c>
      <c r="U99" s="37">
        <f t="shared" si="6"/>
        <v>9.3128568989999945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0.58228500000000016</v>
      </c>
      <c r="Z99" s="34">
        <f t="shared" si="6"/>
        <v>-0.77630250000000001</v>
      </c>
      <c r="AA99" s="75">
        <f t="shared" si="6"/>
        <v>3.6090000000000004E-2</v>
      </c>
      <c r="AB99" s="75">
        <f t="shared" si="6"/>
        <v>0</v>
      </c>
      <c r="AC99">
        <f t="shared" si="6"/>
        <v>0.24951387127292293</v>
      </c>
      <c r="AD99">
        <f t="shared" si="6"/>
        <v>26.67167618935904</v>
      </c>
      <c r="AE99">
        <f t="shared" si="6"/>
        <v>-0.33096674999999992</v>
      </c>
      <c r="AG99">
        <f t="shared" si="6"/>
        <v>26.340709439359046</v>
      </c>
      <c r="AI99">
        <f t="shared" si="6"/>
        <v>0</v>
      </c>
      <c r="AJ99">
        <f t="shared" si="6"/>
        <v>0</v>
      </c>
      <c r="AK99">
        <f t="shared" si="6"/>
        <v>0.29983499999999996</v>
      </c>
      <c r="AL99">
        <f t="shared" si="6"/>
        <v>-0.60924999999999996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45329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1.2150000000000001</v>
      </c>
      <c r="E3">
        <f>GT_NG!S3</f>
        <v>1.9827086183310536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2.1890878800499789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62.09</v>
      </c>
      <c r="AB3" s="75">
        <f>-STOA!Q3</f>
        <v>0</v>
      </c>
      <c r="AC3">
        <f>SUMIF(B3:AB3,"&gt;0")*$AC$2-SUMIF(B3:AB3,"&lt;0")*($AC$2/(1-$AC$2))+SUMIF(AI3:AR3,"&gt;0")*$AC$2-SUMIF(AI3:AR3,"&lt;0")*($AC$2/(1-$AC$2))</f>
        <v>0.73656909058640063</v>
      </c>
      <c r="AD3">
        <f>SUM(B3:AB3,AI3:AR3)-AC3</f>
        <v>86.950227407794628</v>
      </c>
      <c r="AE3">
        <f>'IDT-1'!E3</f>
        <v>0</v>
      </c>
      <c r="AF3" s="24"/>
      <c r="AG3">
        <f>SUM(AD3:AF3)</f>
        <v>86.950227407794628</v>
      </c>
      <c r="AI3" s="34">
        <f>PXIL!K3</f>
        <v>0</v>
      </c>
      <c r="AJ3" s="34">
        <f>PXIL!Q3</f>
        <v>0</v>
      </c>
      <c r="AK3" s="34">
        <f>RTM_IEX!K3</f>
        <v>20.21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1.2150000000000001</v>
      </c>
      <c r="E4">
        <f>GT_NG!S4</f>
        <v>1.9827086183310536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2.1890878800499789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62.09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0.72035709058640063</v>
      </c>
      <c r="AD4">
        <f t="shared" ref="AD4:AD67" si="1">SUM(B4:AB4,AI4:AR4)-AC4</f>
        <v>85.036439407794632</v>
      </c>
      <c r="AE4">
        <f>'IDT-1'!E4</f>
        <v>0</v>
      </c>
      <c r="AF4" s="24"/>
      <c r="AG4">
        <f t="shared" ref="AG4:AG67" si="2">SUM(AD4:AF4)</f>
        <v>85.036439407794632</v>
      </c>
      <c r="AI4" s="34">
        <f>PXIL!K4</f>
        <v>0</v>
      </c>
      <c r="AJ4" s="34">
        <f>PXIL!Q4</f>
        <v>0</v>
      </c>
      <c r="AK4" s="34">
        <f>RTM_IEX!K4</f>
        <v>18.28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1.2150000000000001</v>
      </c>
      <c r="E5">
        <f>GT_NG!S5</f>
        <v>1.9827086183310536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2.1890878800499789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62.09</v>
      </c>
      <c r="AB5" s="75">
        <f>-STOA!Q5</f>
        <v>0</v>
      </c>
      <c r="AC5">
        <f t="shared" si="0"/>
        <v>0.69616509058640064</v>
      </c>
      <c r="AD5">
        <f t="shared" si="1"/>
        <v>82.180631407794635</v>
      </c>
      <c r="AE5">
        <f>'IDT-1'!E5</f>
        <v>0</v>
      </c>
      <c r="AF5" s="24"/>
      <c r="AG5">
        <f t="shared" si="2"/>
        <v>82.180631407794635</v>
      </c>
      <c r="AI5" s="34">
        <f>PXIL!K5</f>
        <v>0</v>
      </c>
      <c r="AJ5" s="34">
        <f>PXIL!Q5</f>
        <v>0</v>
      </c>
      <c r="AK5" s="34">
        <f>RTM_IEX!K5</f>
        <v>15.4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1.2150000000000001</v>
      </c>
      <c r="E6">
        <f>GT_NG!S6</f>
        <v>1.9827086183310536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5.8400000000000007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62.09</v>
      </c>
      <c r="AB6" s="75">
        <f>-STOA!Q6</f>
        <v>0</v>
      </c>
      <c r="AC6">
        <f t="shared" si="0"/>
        <v>0.71062075239398081</v>
      </c>
      <c r="AD6">
        <f t="shared" si="1"/>
        <v>83.887087865937076</v>
      </c>
      <c r="AE6">
        <f>'IDT-1'!E6</f>
        <v>0</v>
      </c>
      <c r="AF6" s="24"/>
      <c r="AG6">
        <f t="shared" si="2"/>
        <v>83.887087865937076</v>
      </c>
      <c r="AI6" s="34">
        <f>PXIL!K6</f>
        <v>0</v>
      </c>
      <c r="AJ6" s="34">
        <f>PXIL!Q6</f>
        <v>0</v>
      </c>
      <c r="AK6" s="34">
        <f>RTM_IEX!K6</f>
        <v>13.47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1.2150000000000001</v>
      </c>
      <c r="E7">
        <f>GT_NG!S7</f>
        <v>1.9827086183310536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8.76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62.09</v>
      </c>
      <c r="AB7" s="75">
        <f>-STOA!Q7</f>
        <v>0</v>
      </c>
      <c r="AC7">
        <f t="shared" si="0"/>
        <v>0.72708475239398085</v>
      </c>
      <c r="AD7">
        <f t="shared" si="1"/>
        <v>85.830623865937085</v>
      </c>
      <c r="AE7">
        <f>'IDT-1'!E7</f>
        <v>0</v>
      </c>
      <c r="AF7" s="24"/>
      <c r="AG7">
        <f t="shared" si="2"/>
        <v>85.830623865937085</v>
      </c>
      <c r="AI7" s="34">
        <f>PXIL!K7</f>
        <v>0</v>
      </c>
      <c r="AJ7" s="34">
        <f>PXIL!Q7</f>
        <v>0</v>
      </c>
      <c r="AK7" s="34">
        <f>RTM_IEX!K7</f>
        <v>12.51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1.2150000000000001</v>
      </c>
      <c r="E8">
        <f>GT_NG!S8</f>
        <v>1.9827086183310536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10.94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62.09</v>
      </c>
      <c r="AB8" s="75">
        <f>-STOA!Q8</f>
        <v>0</v>
      </c>
      <c r="AC8">
        <f t="shared" si="0"/>
        <v>0.73724875239398091</v>
      </c>
      <c r="AD8">
        <f t="shared" si="1"/>
        <v>87.030459865937075</v>
      </c>
      <c r="AE8">
        <f>'IDT-1'!E8</f>
        <v>0</v>
      </c>
      <c r="AF8" s="24"/>
      <c r="AG8">
        <f t="shared" si="2"/>
        <v>87.030459865937075</v>
      </c>
      <c r="AI8" s="34">
        <f>PXIL!K8</f>
        <v>0</v>
      </c>
      <c r="AJ8" s="34">
        <f>PXIL!Q8</f>
        <v>0</v>
      </c>
      <c r="AK8" s="34">
        <f>RTM_IEX!K8</f>
        <v>11.54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1.2150000000000001</v>
      </c>
      <c r="E9">
        <f>GT_NG!S9</f>
        <v>1.9821086261980829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62.09</v>
      </c>
      <c r="AB9" s="75">
        <f>-STOA!Q9</f>
        <v>0</v>
      </c>
      <c r="AC9">
        <f t="shared" si="0"/>
        <v>0.84265608528026836</v>
      </c>
      <c r="AD9">
        <f t="shared" si="1"/>
        <v>99.473544543323115</v>
      </c>
      <c r="AE9">
        <f>'IDT-1'!E9</f>
        <v>0</v>
      </c>
      <c r="AF9" s="24"/>
      <c r="AG9">
        <f t="shared" si="2"/>
        <v>99.473544543323115</v>
      </c>
      <c r="AI9" s="34">
        <f>PXIL!K9</f>
        <v>0</v>
      </c>
      <c r="AJ9" s="34">
        <f>PXIL!Q9</f>
        <v>0</v>
      </c>
      <c r="AK9" s="34">
        <f>RTM_IEX!K9</f>
        <v>15.4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1.2150000000000001</v>
      </c>
      <c r="E10">
        <f>GT_NG!S10</f>
        <v>1.9821086261980829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62.09</v>
      </c>
      <c r="AB10" s="75">
        <f>-STOA!Q10</f>
        <v>0</v>
      </c>
      <c r="AC10">
        <f t="shared" si="0"/>
        <v>0.84265608528026836</v>
      </c>
      <c r="AD10">
        <f t="shared" si="1"/>
        <v>99.473544543323115</v>
      </c>
      <c r="AE10">
        <f>'IDT-1'!E10</f>
        <v>0</v>
      </c>
      <c r="AF10" s="24"/>
      <c r="AG10">
        <f t="shared" si="2"/>
        <v>99.473544543323115</v>
      </c>
      <c r="AI10" s="34">
        <f>PXIL!K10</f>
        <v>0</v>
      </c>
      <c r="AJ10" s="34">
        <f>PXIL!Q10</f>
        <v>0</v>
      </c>
      <c r="AK10" s="34">
        <f>RTM_IEX!K10</f>
        <v>15.4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1.2150000000000001</v>
      </c>
      <c r="E11">
        <f>GT_NG!S11</f>
        <v>1.9821086261980829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62.09</v>
      </c>
      <c r="AB11" s="75">
        <f>-STOA!Q11</f>
        <v>0</v>
      </c>
      <c r="AC11">
        <f t="shared" si="0"/>
        <v>0.84265608528026836</v>
      </c>
      <c r="AD11">
        <f t="shared" si="1"/>
        <v>99.473544543323115</v>
      </c>
      <c r="AE11">
        <f>'IDT-1'!E11</f>
        <v>0</v>
      </c>
      <c r="AF11" s="24"/>
      <c r="AG11">
        <f t="shared" si="2"/>
        <v>99.473544543323115</v>
      </c>
      <c r="AI11" s="34">
        <f>PXIL!K11</f>
        <v>0</v>
      </c>
      <c r="AJ11" s="34">
        <f>PXIL!Q11</f>
        <v>0</v>
      </c>
      <c r="AK11" s="34">
        <f>RTM_IEX!K11</f>
        <v>15.4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1.2150000000000001</v>
      </c>
      <c r="E12">
        <f>GT_NG!S12</f>
        <v>1.9821086261980829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62.09</v>
      </c>
      <c r="AB12" s="75">
        <f>-STOA!Q12</f>
        <v>0</v>
      </c>
      <c r="AC12">
        <f t="shared" si="0"/>
        <v>0.84265608528026836</v>
      </c>
      <c r="AD12">
        <f t="shared" si="1"/>
        <v>99.473544543323115</v>
      </c>
      <c r="AE12">
        <f>'IDT-1'!E12</f>
        <v>0</v>
      </c>
      <c r="AF12" s="24"/>
      <c r="AG12">
        <f t="shared" si="2"/>
        <v>99.473544543323115</v>
      </c>
      <c r="AI12" s="34">
        <f>PXIL!K12</f>
        <v>0</v>
      </c>
      <c r="AJ12" s="34">
        <f>PXIL!Q12</f>
        <v>0</v>
      </c>
      <c r="AK12" s="34">
        <f>RTM_IEX!K12</f>
        <v>15.4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1.2150000000000001</v>
      </c>
      <c r="E13">
        <f>GT_NG!S13</f>
        <v>1.9821086261980829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62.09</v>
      </c>
      <c r="AB13" s="75">
        <f>-STOA!Q13</f>
        <v>0</v>
      </c>
      <c r="AC13">
        <f t="shared" si="0"/>
        <v>0.84265608528026836</v>
      </c>
      <c r="AD13">
        <f t="shared" si="1"/>
        <v>99.473544543323115</v>
      </c>
      <c r="AE13">
        <f>'IDT-1'!E13</f>
        <v>0</v>
      </c>
      <c r="AF13" s="24"/>
      <c r="AG13">
        <f t="shared" si="2"/>
        <v>99.473544543323115</v>
      </c>
      <c r="AI13" s="34">
        <f>PXIL!K13</f>
        <v>0</v>
      </c>
      <c r="AJ13" s="34">
        <f>PXIL!Q13</f>
        <v>0</v>
      </c>
      <c r="AK13" s="34">
        <f>RTM_IEX!K13</f>
        <v>15.4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1.0449000000000002</v>
      </c>
      <c r="E14">
        <f>GT_NG!S14</f>
        <v>1.9821086261980829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62.09</v>
      </c>
      <c r="AB14" s="75">
        <f>-STOA!Q14</f>
        <v>0</v>
      </c>
      <c r="AC14">
        <f t="shared" si="0"/>
        <v>0.84122724528026827</v>
      </c>
      <c r="AD14">
        <f t="shared" si="1"/>
        <v>99.304873383323113</v>
      </c>
      <c r="AE14">
        <f>'IDT-1'!E14</f>
        <v>0</v>
      </c>
      <c r="AF14" s="24"/>
      <c r="AG14">
        <f t="shared" si="2"/>
        <v>99.304873383323113</v>
      </c>
      <c r="AI14" s="34">
        <f>PXIL!K14</f>
        <v>0</v>
      </c>
      <c r="AJ14" s="34">
        <f>PXIL!Q14</f>
        <v>0</v>
      </c>
      <c r="AK14" s="34">
        <f>RTM_IEX!K14</f>
        <v>15.4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1.0449000000000002</v>
      </c>
      <c r="E15">
        <f>GT_NG!S15</f>
        <v>1.9821086261980829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62.09</v>
      </c>
      <c r="AB15" s="75">
        <f>-STOA!Q15</f>
        <v>0</v>
      </c>
      <c r="AC15">
        <f t="shared" si="0"/>
        <v>0.84122724528026827</v>
      </c>
      <c r="AD15">
        <f t="shared" si="1"/>
        <v>99.304873383323113</v>
      </c>
      <c r="AE15">
        <f>'IDT-1'!E15</f>
        <v>0</v>
      </c>
      <c r="AF15" s="24"/>
      <c r="AG15">
        <f t="shared" si="2"/>
        <v>99.304873383323113</v>
      </c>
      <c r="AI15" s="34">
        <f>PXIL!K15</f>
        <v>0</v>
      </c>
      <c r="AJ15" s="34">
        <f>PXIL!Q15</f>
        <v>0</v>
      </c>
      <c r="AK15" s="34">
        <f>RTM_IEX!K15</f>
        <v>15.4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1.0449000000000002</v>
      </c>
      <c r="E16">
        <f>GT_NG!S16</f>
        <v>1.9821086261980829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62.09</v>
      </c>
      <c r="AB16" s="75">
        <f>-STOA!Q16</f>
        <v>0</v>
      </c>
      <c r="AC16">
        <f t="shared" si="0"/>
        <v>0.84122724528026827</v>
      </c>
      <c r="AD16">
        <f t="shared" si="1"/>
        <v>99.304873383323113</v>
      </c>
      <c r="AE16">
        <f>'IDT-1'!E16</f>
        <v>0</v>
      </c>
      <c r="AF16" s="24"/>
      <c r="AG16">
        <f t="shared" si="2"/>
        <v>99.304873383323113</v>
      </c>
      <c r="AI16" s="34">
        <f>PXIL!K16</f>
        <v>0</v>
      </c>
      <c r="AJ16" s="34">
        <f>PXIL!Q16</f>
        <v>0</v>
      </c>
      <c r="AK16" s="34">
        <f>RTM_IEX!K16</f>
        <v>15.4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1.0449000000000002</v>
      </c>
      <c r="E17">
        <f>GT_NG!S17</f>
        <v>1.9821086261980829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62.09</v>
      </c>
      <c r="AB17" s="75">
        <f>-STOA!Q17</f>
        <v>0</v>
      </c>
      <c r="AC17">
        <f t="shared" si="0"/>
        <v>0.84122724528026827</v>
      </c>
      <c r="AD17">
        <f t="shared" si="1"/>
        <v>99.304873383323113</v>
      </c>
      <c r="AE17">
        <f>'IDT-1'!E17</f>
        <v>0</v>
      </c>
      <c r="AF17" s="24"/>
      <c r="AG17">
        <f t="shared" si="2"/>
        <v>99.304873383323113</v>
      </c>
      <c r="AI17" s="34">
        <f>PXIL!K17</f>
        <v>0</v>
      </c>
      <c r="AJ17" s="34">
        <f>PXIL!Q17</f>
        <v>0</v>
      </c>
      <c r="AK17" s="34">
        <f>RTM_IEX!K17</f>
        <v>15.4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1.0449000000000002</v>
      </c>
      <c r="E18">
        <f>GT_NG!S18</f>
        <v>1.9821086261980829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62.09</v>
      </c>
      <c r="AB18" s="75">
        <f>-STOA!Q18</f>
        <v>0</v>
      </c>
      <c r="AC18">
        <f t="shared" si="0"/>
        <v>0.84114324528026829</v>
      </c>
      <c r="AD18">
        <f t="shared" si="1"/>
        <v>99.294957383323109</v>
      </c>
      <c r="AE18">
        <f>'IDT-1'!E18</f>
        <v>0</v>
      </c>
      <c r="AF18" s="24"/>
      <c r="AG18">
        <f t="shared" si="2"/>
        <v>99.294957383323109</v>
      </c>
      <c r="AI18" s="34">
        <f>PXIL!K18</f>
        <v>0</v>
      </c>
      <c r="AJ18" s="34">
        <f>PXIL!Q18</f>
        <v>0</v>
      </c>
      <c r="AK18" s="34">
        <f>RTM_IEX!K18</f>
        <v>15.39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1.0449000000000002</v>
      </c>
      <c r="E19">
        <f>GT_NG!S19</f>
        <v>1.9821086261980829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2.7360000000000002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62.09</v>
      </c>
      <c r="AB19" s="75">
        <f>-STOA!Q19</f>
        <v>0</v>
      </c>
      <c r="AC19">
        <f t="shared" si="0"/>
        <v>0.86420964528026833</v>
      </c>
      <c r="AD19">
        <f t="shared" si="1"/>
        <v>102.01789098332311</v>
      </c>
      <c r="AE19">
        <f>'IDT-1'!E19</f>
        <v>0</v>
      </c>
      <c r="AF19" s="24"/>
      <c r="AG19">
        <f t="shared" si="2"/>
        <v>102.01789098332311</v>
      </c>
      <c r="AI19" s="34">
        <f>PXIL!K19</f>
        <v>0</v>
      </c>
      <c r="AJ19" s="34">
        <f>PXIL!Q19</f>
        <v>0</v>
      </c>
      <c r="AK19" s="34">
        <f>RTM_IEX!K19</f>
        <v>15.4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1.0449000000000002</v>
      </c>
      <c r="E20">
        <f>GT_NG!S20</f>
        <v>1.9821086261980829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2.7360000000000002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62.09</v>
      </c>
      <c r="AB20" s="75">
        <f>-STOA!Q20</f>
        <v>0</v>
      </c>
      <c r="AC20">
        <f t="shared" si="0"/>
        <v>0.86420964528026833</v>
      </c>
      <c r="AD20">
        <f t="shared" si="1"/>
        <v>102.01789098332311</v>
      </c>
      <c r="AE20">
        <f>'IDT-1'!E20</f>
        <v>0</v>
      </c>
      <c r="AF20" s="24"/>
      <c r="AG20">
        <f t="shared" si="2"/>
        <v>102.01789098332311</v>
      </c>
      <c r="AI20" s="34">
        <f>PXIL!K20</f>
        <v>0</v>
      </c>
      <c r="AJ20" s="34">
        <f>PXIL!Q20</f>
        <v>0</v>
      </c>
      <c r="AK20" s="34">
        <f>RTM_IEX!K20</f>
        <v>15.4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1.0449000000000002</v>
      </c>
      <c r="E21">
        <f>GT_NG!S21</f>
        <v>1.9821086261980829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2.7360000000000002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62.09</v>
      </c>
      <c r="AB21" s="75">
        <f>-STOA!Q21</f>
        <v>0</v>
      </c>
      <c r="AC21">
        <f t="shared" si="0"/>
        <v>0.86420964528026833</v>
      </c>
      <c r="AD21">
        <f t="shared" si="1"/>
        <v>102.01789098332311</v>
      </c>
      <c r="AE21">
        <f>'IDT-1'!E21</f>
        <v>0</v>
      </c>
      <c r="AF21" s="24"/>
      <c r="AG21">
        <f t="shared" si="2"/>
        <v>102.01789098332311</v>
      </c>
      <c r="AI21" s="34">
        <f>PXIL!K21</f>
        <v>0</v>
      </c>
      <c r="AJ21" s="34">
        <f>PXIL!Q21</f>
        <v>0</v>
      </c>
      <c r="AK21" s="34">
        <f>RTM_IEX!K21</f>
        <v>15.4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1.0449000000000002</v>
      </c>
      <c r="E22">
        <f>GT_NG!S22</f>
        <v>1.9821086261980829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2.7360000000000002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62.09</v>
      </c>
      <c r="AB22" s="75">
        <f>-STOA!Q22</f>
        <v>0</v>
      </c>
      <c r="AC22">
        <f t="shared" si="0"/>
        <v>0.86412564528026836</v>
      </c>
      <c r="AD22">
        <f t="shared" si="1"/>
        <v>102.00797498332311</v>
      </c>
      <c r="AE22">
        <f>'IDT-1'!E22</f>
        <v>0</v>
      </c>
      <c r="AF22" s="24"/>
      <c r="AG22">
        <f t="shared" si="2"/>
        <v>102.00797498332311</v>
      </c>
      <c r="AI22" s="34">
        <f>PXIL!K22</f>
        <v>0</v>
      </c>
      <c r="AJ22" s="34">
        <f>PXIL!Q22</f>
        <v>0</v>
      </c>
      <c r="AK22" s="34">
        <f>RTM_IEX!K22</f>
        <v>15.39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1.0449000000000002</v>
      </c>
      <c r="E23">
        <f>GT_NG!S23</f>
        <v>1.9827086183310536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2.7360000000000002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62.09</v>
      </c>
      <c r="AB23" s="75">
        <f>-STOA!Q23</f>
        <v>0</v>
      </c>
      <c r="AC23">
        <f t="shared" si="0"/>
        <v>0.86421468521418532</v>
      </c>
      <c r="AD23">
        <f t="shared" si="1"/>
        <v>102.01848593552218</v>
      </c>
      <c r="AE23">
        <f>'IDT-1'!E23</f>
        <v>0</v>
      </c>
      <c r="AF23" s="24"/>
      <c r="AG23">
        <f t="shared" si="2"/>
        <v>102.01848593552218</v>
      </c>
      <c r="AI23" s="34">
        <f>PXIL!K23</f>
        <v>0</v>
      </c>
      <c r="AJ23" s="34">
        <f>PXIL!Q23</f>
        <v>0</v>
      </c>
      <c r="AK23" s="34">
        <f>RTM_IEX!K23</f>
        <v>15.4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1.0449000000000002</v>
      </c>
      <c r="E24">
        <f>GT_NG!S24</f>
        <v>1.9827086183310536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2.7360000000000002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62.09</v>
      </c>
      <c r="AB24" s="75">
        <f>-STOA!Q24</f>
        <v>0</v>
      </c>
      <c r="AC24">
        <f t="shared" si="0"/>
        <v>0.86421468521418532</v>
      </c>
      <c r="AD24">
        <f t="shared" si="1"/>
        <v>102.01848593552218</v>
      </c>
      <c r="AE24">
        <f>'IDT-1'!E24</f>
        <v>0</v>
      </c>
      <c r="AF24" s="24"/>
      <c r="AG24">
        <f t="shared" si="2"/>
        <v>102.01848593552218</v>
      </c>
      <c r="AI24" s="34">
        <f>PXIL!K24</f>
        <v>0</v>
      </c>
      <c r="AJ24" s="34">
        <f>PXIL!Q24</f>
        <v>0</v>
      </c>
      <c r="AK24" s="34">
        <f>RTM_IEX!K24</f>
        <v>15.4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1.0449000000000002</v>
      </c>
      <c r="E25">
        <f>GT_NG!S25</f>
        <v>1.9827086183310536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19.21</v>
      </c>
      <c r="J25">
        <f>Bawana_RLNG!S25</f>
        <v>0</v>
      </c>
      <c r="K25">
        <f>Bawana_Spot!S25</f>
        <v>2.7360000000000002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62.09</v>
      </c>
      <c r="AB25" s="75">
        <f>-STOA!Q25</f>
        <v>0</v>
      </c>
      <c r="AC25">
        <f t="shared" si="0"/>
        <v>0.86069431239398086</v>
      </c>
      <c r="AD25">
        <f t="shared" si="1"/>
        <v>101.60291430593709</v>
      </c>
      <c r="AE25">
        <f>'IDT-1'!E25</f>
        <v>0</v>
      </c>
      <c r="AF25" s="24"/>
      <c r="AG25">
        <f t="shared" si="2"/>
        <v>101.60291430593709</v>
      </c>
      <c r="AI25" s="34">
        <f>PXIL!K25</f>
        <v>0</v>
      </c>
      <c r="AJ25" s="34">
        <f>PXIL!Q25</f>
        <v>0</v>
      </c>
      <c r="AK25" s="34">
        <f>RTM_IEX!K25</f>
        <v>15.4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1.0449000000000002</v>
      </c>
      <c r="E26">
        <f>GT_NG!S26</f>
        <v>1.9827086183310536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18.999999999999996</v>
      </c>
      <c r="J26">
        <f>Bawana_RLNG!S26</f>
        <v>0</v>
      </c>
      <c r="K26">
        <f>Bawana_Spot!S26</f>
        <v>2.7360000000000002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62.09</v>
      </c>
      <c r="AB26" s="75">
        <f>-STOA!Q26</f>
        <v>0</v>
      </c>
      <c r="AC26">
        <f t="shared" si="0"/>
        <v>0.85893031239398077</v>
      </c>
      <c r="AD26">
        <f t="shared" si="1"/>
        <v>101.39467830593708</v>
      </c>
      <c r="AE26">
        <f>'IDT-1'!E26</f>
        <v>0</v>
      </c>
      <c r="AF26" s="24"/>
      <c r="AG26">
        <f t="shared" si="2"/>
        <v>101.39467830593708</v>
      </c>
      <c r="AI26" s="34">
        <f>PXIL!K26</f>
        <v>0</v>
      </c>
      <c r="AJ26" s="34">
        <f>PXIL!Q26</f>
        <v>0</v>
      </c>
      <c r="AK26" s="34">
        <f>RTM_IEX!K26</f>
        <v>15.4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1.0449000000000002</v>
      </c>
      <c r="E27">
        <f>GT_NG!S27</f>
        <v>1.9827086183310536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18.999653679653679</v>
      </c>
      <c r="J27">
        <f>Bawana_RLNG!S27</f>
        <v>0</v>
      </c>
      <c r="K27">
        <f>Bawana_Spot!S27</f>
        <v>2.7360000000000002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62.09</v>
      </c>
      <c r="AB27" s="75">
        <f>-STOA!Q27</f>
        <v>0</v>
      </c>
      <c r="AC27">
        <f t="shared" si="0"/>
        <v>0.93981940330307179</v>
      </c>
      <c r="AD27">
        <f t="shared" si="1"/>
        <v>110.94344289468167</v>
      </c>
      <c r="AE27">
        <f>'IDT-1'!E27</f>
        <v>0</v>
      </c>
      <c r="AF27" s="24"/>
      <c r="AG27">
        <f t="shared" si="2"/>
        <v>110.94344289468167</v>
      </c>
      <c r="AI27" s="34">
        <f>PXIL!K27</f>
        <v>0</v>
      </c>
      <c r="AJ27" s="34">
        <f>PXIL!Q27</f>
        <v>0</v>
      </c>
      <c r="AK27" s="34">
        <f>RTM_IEX!K27</f>
        <v>15.4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9.6300000000000008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1.0449000000000002</v>
      </c>
      <c r="E28">
        <f>GT_NG!S28</f>
        <v>1.9827086183310536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18.999443654312724</v>
      </c>
      <c r="J28">
        <f>Bawana_RLNG!S28</f>
        <v>0</v>
      </c>
      <c r="K28">
        <f>Bawana_Spot!S28</f>
        <v>2.7360000000000002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62.09</v>
      </c>
      <c r="AB28" s="75">
        <f>-STOA!Q28</f>
        <v>0</v>
      </c>
      <c r="AC28">
        <f t="shared" si="0"/>
        <v>1.0206256390902078</v>
      </c>
      <c r="AD28">
        <f t="shared" si="1"/>
        <v>120.48242663355357</v>
      </c>
      <c r="AE28">
        <f>'IDT-1'!E28</f>
        <v>0</v>
      </c>
      <c r="AF28" s="24"/>
      <c r="AG28">
        <f t="shared" si="2"/>
        <v>120.48242663355357</v>
      </c>
      <c r="AI28" s="34">
        <f>PXIL!K28</f>
        <v>0</v>
      </c>
      <c r="AJ28" s="34">
        <f>PXIL!Q28</f>
        <v>0</v>
      </c>
      <c r="AK28" s="34">
        <f>RTM_IEX!K28</f>
        <v>15.4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19.25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1.0449000000000002</v>
      </c>
      <c r="E29">
        <f>GT_NG!S29</f>
        <v>1.9827086183310536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22.999363787244132</v>
      </c>
      <c r="J29">
        <f>Bawana_RLNG!S29</f>
        <v>0</v>
      </c>
      <c r="K29">
        <f>Bawana_Spot!S29</f>
        <v>2.7360000000000002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62.09</v>
      </c>
      <c r="AB29" s="75">
        <f>-STOA!Q29</f>
        <v>0</v>
      </c>
      <c r="AC29">
        <f t="shared" si="0"/>
        <v>1.0585929682068316</v>
      </c>
      <c r="AD29">
        <f t="shared" si="1"/>
        <v>124.96437943736835</v>
      </c>
      <c r="AE29">
        <f>'IDT-1'!E29</f>
        <v>0</v>
      </c>
      <c r="AF29" s="24"/>
      <c r="AG29">
        <f t="shared" si="2"/>
        <v>124.96437943736835</v>
      </c>
      <c r="AI29" s="34">
        <f>PXIL!K29</f>
        <v>0</v>
      </c>
      <c r="AJ29" s="34">
        <f>PXIL!Q29</f>
        <v>0</v>
      </c>
      <c r="AK29" s="34">
        <f>RTM_IEX!K29</f>
        <v>6.29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28.88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1.0449000000000002</v>
      </c>
      <c r="E30">
        <f>GT_NG!S30</f>
        <v>1.9827086183310536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22.999363787244132</v>
      </c>
      <c r="J30">
        <f>Bawana_RLNG!S30</f>
        <v>0</v>
      </c>
      <c r="K30">
        <f>Bawana_Spot!S30</f>
        <v>2.7360000000000002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11.07</v>
      </c>
      <c r="Z30" s="34">
        <f>IEX!Q30</f>
        <v>0</v>
      </c>
      <c r="AA30" s="75">
        <f>STOA!K30</f>
        <v>62.09</v>
      </c>
      <c r="AB30" s="75">
        <f>-STOA!Q30</f>
        <v>0</v>
      </c>
      <c r="AC30">
        <f t="shared" si="0"/>
        <v>1.0292769682068317</v>
      </c>
      <c r="AD30">
        <f t="shared" si="1"/>
        <v>121.50369543736836</v>
      </c>
      <c r="AE30">
        <f>'IDT-1'!E30</f>
        <v>0</v>
      </c>
      <c r="AF30" s="24"/>
      <c r="AG30">
        <f t="shared" si="2"/>
        <v>121.50369543736836</v>
      </c>
      <c r="AI30" s="34">
        <f>PXIL!K30</f>
        <v>0</v>
      </c>
      <c r="AJ30" s="34">
        <f>PXIL!Q30</f>
        <v>0</v>
      </c>
      <c r="AK30" s="34">
        <f>RTM_IEX!K30</f>
        <v>12.08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8.5299999999999994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1.1421000000000001</v>
      </c>
      <c r="E31">
        <f>GT_NG!S31</f>
        <v>1.9827086183310536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22.999363787244132</v>
      </c>
      <c r="J31">
        <f>Bawana_RLNG!S31</f>
        <v>0</v>
      </c>
      <c r="K31">
        <f>Bawana_Spot!S31</f>
        <v>2.7360000000000002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5.29</v>
      </c>
      <c r="Z31" s="34">
        <f>IEX!Q31</f>
        <v>0</v>
      </c>
      <c r="AA31" s="75">
        <f>STOA!K31</f>
        <v>62.09</v>
      </c>
      <c r="AB31" s="75">
        <f>-STOA!Q31</f>
        <v>0</v>
      </c>
      <c r="AC31">
        <f t="shared" si="0"/>
        <v>0.91585344820683157</v>
      </c>
      <c r="AD31">
        <f t="shared" si="1"/>
        <v>108.11431895736835</v>
      </c>
      <c r="AE31">
        <f>'IDT-1'!E31</f>
        <v>0</v>
      </c>
      <c r="AF31" s="24"/>
      <c r="AG31">
        <f t="shared" si="2"/>
        <v>108.11431895736835</v>
      </c>
      <c r="AI31" s="34">
        <f>PXIL!K31</f>
        <v>0</v>
      </c>
      <c r="AJ31" s="34">
        <f>PXIL!Q31</f>
        <v>0</v>
      </c>
      <c r="AK31" s="34">
        <f>RTM_IEX!K31</f>
        <v>7.1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5.69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1.1421000000000001</v>
      </c>
      <c r="E32">
        <f>GT_NG!S32</f>
        <v>1.9827086183310536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22.999363787244132</v>
      </c>
      <c r="J32">
        <f>Bawana_RLNG!S32</f>
        <v>0</v>
      </c>
      <c r="K32">
        <f>Bawana_Spot!S32</f>
        <v>2.7360000000000002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5.74</v>
      </c>
      <c r="Z32" s="34">
        <f>IEX!Q32</f>
        <v>0</v>
      </c>
      <c r="AA32" s="75">
        <f>STOA!K32</f>
        <v>62.09</v>
      </c>
      <c r="AB32" s="75">
        <f>-STOA!Q32</f>
        <v>0</v>
      </c>
      <c r="AC32">
        <f t="shared" si="0"/>
        <v>0.88620144820683155</v>
      </c>
      <c r="AD32">
        <f t="shared" si="1"/>
        <v>104.61397095736837</v>
      </c>
      <c r="AE32">
        <f>'IDT-1'!E32</f>
        <v>0</v>
      </c>
      <c r="AF32" s="24"/>
      <c r="AG32">
        <f t="shared" si="2"/>
        <v>104.61397095736837</v>
      </c>
      <c r="AI32" s="34">
        <f>PXIL!K32</f>
        <v>0</v>
      </c>
      <c r="AJ32" s="34">
        <f>PXIL!Q32</f>
        <v>0</v>
      </c>
      <c r="AK32" s="34">
        <f>RTM_IEX!K32</f>
        <v>4.28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4.53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1.1421000000000001</v>
      </c>
      <c r="E33">
        <f>GT_NG!S33</f>
        <v>1.9827086183310536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22.999101597593846</v>
      </c>
      <c r="J33">
        <f>Bawana_RLNG!S33</f>
        <v>0</v>
      </c>
      <c r="K33">
        <f>Bawana_Spot!S33</f>
        <v>2.7360000000000002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3.24</v>
      </c>
      <c r="Z33" s="34">
        <f>IEX!Q33</f>
        <v>0</v>
      </c>
      <c r="AA33" s="75">
        <f>STOA!K33</f>
        <v>62.09</v>
      </c>
      <c r="AB33" s="75">
        <f>-STOA!Q33</f>
        <v>0</v>
      </c>
      <c r="AC33">
        <f t="shared" si="0"/>
        <v>0.86318324581376915</v>
      </c>
      <c r="AD33">
        <f t="shared" si="1"/>
        <v>101.89672697011112</v>
      </c>
      <c r="AE33">
        <f>'IDT-1'!E33</f>
        <v>0</v>
      </c>
      <c r="AF33" s="24"/>
      <c r="AG33">
        <f t="shared" si="2"/>
        <v>101.89672697011112</v>
      </c>
      <c r="AI33" s="34">
        <f>PXIL!K33</f>
        <v>0</v>
      </c>
      <c r="AJ33" s="34">
        <f>PXIL!Q33</f>
        <v>0</v>
      </c>
      <c r="AK33" s="34">
        <f>RTM_IEX!K33</f>
        <v>3.71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4.8600000000000003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1.1421000000000001</v>
      </c>
      <c r="E34">
        <f>GT_NG!S34</f>
        <v>1.9827086183310536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22.999101597593846</v>
      </c>
      <c r="J34">
        <f>Bawana_RLNG!S34</f>
        <v>0</v>
      </c>
      <c r="K34">
        <f>Bawana_Spot!S34</f>
        <v>2.7360000000000002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2.1800000000000002</v>
      </c>
      <c r="Z34" s="34">
        <f>IEX!Q34</f>
        <v>0</v>
      </c>
      <c r="AA34" s="75">
        <f>STOA!K34</f>
        <v>62.09</v>
      </c>
      <c r="AB34" s="75">
        <f>-STOA!Q34</f>
        <v>0</v>
      </c>
      <c r="AC34">
        <f t="shared" si="0"/>
        <v>0.87334724581376921</v>
      </c>
      <c r="AD34">
        <f t="shared" si="1"/>
        <v>103.09656297011112</v>
      </c>
      <c r="AE34">
        <f>'IDT-1'!E34</f>
        <v>0</v>
      </c>
      <c r="AF34" s="24"/>
      <c r="AG34">
        <f t="shared" si="2"/>
        <v>103.09656297011112</v>
      </c>
      <c r="AI34" s="34">
        <f>PXIL!K34</f>
        <v>0</v>
      </c>
      <c r="AJ34" s="34">
        <f>PXIL!Q34</f>
        <v>0</v>
      </c>
      <c r="AK34" s="34">
        <f>RTM_IEX!K34</f>
        <v>4.8499999999999996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5.99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1.1421000000000001</v>
      </c>
      <c r="E35">
        <f>GT_NG!S35</f>
        <v>1.9827086183310536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2.7360000000000002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0.72</v>
      </c>
      <c r="Z35" s="34">
        <f>IEX!Q35</f>
        <v>0</v>
      </c>
      <c r="AA35" s="75">
        <f>STOA!K35</f>
        <v>62.09</v>
      </c>
      <c r="AB35" s="75">
        <f>-STOA!Q35</f>
        <v>0</v>
      </c>
      <c r="AC35">
        <f t="shared" si="0"/>
        <v>0.92215124581376906</v>
      </c>
      <c r="AD35">
        <f t="shared" si="1"/>
        <v>108.85775897011113</v>
      </c>
      <c r="AE35">
        <f>'IDT-1'!E35</f>
        <v>0</v>
      </c>
      <c r="AF35" s="24"/>
      <c r="AG35">
        <f t="shared" si="2"/>
        <v>108.85775897011113</v>
      </c>
      <c r="AI35" s="34">
        <f>PXIL!K35</f>
        <v>0</v>
      </c>
      <c r="AJ35" s="34">
        <f>PXIL!Q35</f>
        <v>0</v>
      </c>
      <c r="AK35" s="34">
        <f>RTM_IEX!K35</f>
        <v>5.48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12.63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1.1421000000000001</v>
      </c>
      <c r="E36">
        <f>GT_NG!S36</f>
        <v>1.9827086183310536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5.4720000000000004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3.75</v>
      </c>
      <c r="Z36" s="34">
        <f>IEX!Q36</f>
        <v>0</v>
      </c>
      <c r="AA36" s="75">
        <f>STOA!K36</f>
        <v>62.09</v>
      </c>
      <c r="AB36" s="75">
        <f>-STOA!Q36</f>
        <v>0</v>
      </c>
      <c r="AC36">
        <f t="shared" si="0"/>
        <v>0.96982964581376907</v>
      </c>
      <c r="AD36">
        <f t="shared" si="1"/>
        <v>114.48608057011113</v>
      </c>
      <c r="AE36">
        <f>'IDT-1'!E36</f>
        <v>0</v>
      </c>
      <c r="AF36" s="24"/>
      <c r="AG36">
        <f t="shared" si="2"/>
        <v>114.48608057011113</v>
      </c>
      <c r="AI36" s="34">
        <f>PXIL!K36</f>
        <v>0</v>
      </c>
      <c r="AJ36" s="34">
        <f>PXIL!Q36</f>
        <v>0</v>
      </c>
      <c r="AK36" s="34">
        <f>RTM_IEX!K36</f>
        <v>4.8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13.22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1.1421000000000001</v>
      </c>
      <c r="E37">
        <f>GT_NG!S37</f>
        <v>1.9827086183310536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13.679999999999998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11.43</v>
      </c>
      <c r="Z37" s="34">
        <f>IEX!Q37</f>
        <v>0</v>
      </c>
      <c r="AA37" s="75">
        <f>STOA!K37</f>
        <v>62.09</v>
      </c>
      <c r="AB37" s="75">
        <f>-STOA!Q37</f>
        <v>0</v>
      </c>
      <c r="AC37">
        <f t="shared" si="0"/>
        <v>1.1562928458137691</v>
      </c>
      <c r="AD37">
        <f t="shared" si="1"/>
        <v>136.49761737011116</v>
      </c>
      <c r="AE37">
        <f>'IDT-1'!E37</f>
        <v>0</v>
      </c>
      <c r="AF37" s="24"/>
      <c r="AG37">
        <f t="shared" si="2"/>
        <v>136.49761737011116</v>
      </c>
      <c r="AI37" s="34">
        <f>PXIL!K37</f>
        <v>0</v>
      </c>
      <c r="AJ37" s="34">
        <f>PXIL!Q37</f>
        <v>0</v>
      </c>
      <c r="AK37" s="34">
        <f>RTM_IEX!K37</f>
        <v>4.93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19.399999999999999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1.1421000000000001</v>
      </c>
      <c r="E38">
        <f>GT_NG!S38</f>
        <v>1.9827086183310536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20.064000000000004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16.73</v>
      </c>
      <c r="Z38" s="34">
        <f>IEX!Q38</f>
        <v>0</v>
      </c>
      <c r="AA38" s="75">
        <f>STOA!K38</f>
        <v>62.09</v>
      </c>
      <c r="AB38" s="75">
        <f>-STOA!Q38</f>
        <v>0</v>
      </c>
      <c r="AC38">
        <f t="shared" si="0"/>
        <v>1.2713224458137691</v>
      </c>
      <c r="AD38">
        <f t="shared" si="1"/>
        <v>150.07658777011113</v>
      </c>
      <c r="AE38">
        <f>'IDT-1'!E38</f>
        <v>0</v>
      </c>
      <c r="AF38" s="24"/>
      <c r="AG38">
        <f t="shared" si="2"/>
        <v>150.07658777011113</v>
      </c>
      <c r="AI38" s="34">
        <f>PXIL!K38</f>
        <v>0</v>
      </c>
      <c r="AJ38" s="34">
        <f>PXIL!Q38</f>
        <v>0</v>
      </c>
      <c r="AK38" s="34">
        <f>RTM_IEX!K38</f>
        <v>3.86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22.48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1.1421000000000001</v>
      </c>
      <c r="E39">
        <f>GT_NG!S39</f>
        <v>1.9662939297124598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22.999101597593846</v>
      </c>
      <c r="J39">
        <f>Bawana_RLNG!S39</f>
        <v>0</v>
      </c>
      <c r="K39">
        <f>Bawana_Spot!S39</f>
        <v>29.183999999999997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24.46</v>
      </c>
      <c r="Z39" s="34">
        <f>IEX!Q39</f>
        <v>0</v>
      </c>
      <c r="AA39" s="75">
        <f>STOA!K39</f>
        <v>62.09</v>
      </c>
      <c r="AB39" s="75">
        <f>-STOA!Q39</f>
        <v>0</v>
      </c>
      <c r="AC39">
        <f t="shared" si="0"/>
        <v>1.5427565624293729</v>
      </c>
      <c r="AD39">
        <f t="shared" si="1"/>
        <v>182.11873896487697</v>
      </c>
      <c r="AE39">
        <f>'IDT-1'!E39</f>
        <v>0</v>
      </c>
      <c r="AF39" s="24"/>
      <c r="AG39">
        <f t="shared" si="2"/>
        <v>182.11873896487697</v>
      </c>
      <c r="AI39" s="34">
        <f>PXIL!K39</f>
        <v>0</v>
      </c>
      <c r="AJ39" s="34">
        <f>PXIL!Q39</f>
        <v>0</v>
      </c>
      <c r="AK39" s="34">
        <f>RTM_IEX!K39</f>
        <v>7.08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34.74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1.1421000000000001</v>
      </c>
      <c r="E40">
        <f>GT_NG!S40</f>
        <v>1.9662939297124598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22.999101597593846</v>
      </c>
      <c r="J40">
        <f>Bawana_RLNG!S40</f>
        <v>0</v>
      </c>
      <c r="K40">
        <f>Bawana_Spot!S40</f>
        <v>29.183999999999997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24.14</v>
      </c>
      <c r="Z40" s="34">
        <f>IEX!Q40</f>
        <v>0</v>
      </c>
      <c r="AA40" s="75">
        <f>STOA!K40</f>
        <v>62.09</v>
      </c>
      <c r="AB40" s="75">
        <f>-STOA!Q40</f>
        <v>0</v>
      </c>
      <c r="AC40">
        <f t="shared" si="0"/>
        <v>1.612224562429373</v>
      </c>
      <c r="AD40">
        <f t="shared" si="1"/>
        <v>190.31927096487695</v>
      </c>
      <c r="AE40">
        <f>'IDT-1'!E40</f>
        <v>0</v>
      </c>
      <c r="AF40" s="24"/>
      <c r="AG40">
        <f t="shared" si="2"/>
        <v>190.31927096487695</v>
      </c>
      <c r="AI40" s="34">
        <f>PXIL!K40</f>
        <v>0</v>
      </c>
      <c r="AJ40" s="34">
        <f>PXIL!Q40</f>
        <v>0</v>
      </c>
      <c r="AK40" s="34">
        <f>RTM_IEX!K40</f>
        <v>10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40.409999999999997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1.1421000000000001</v>
      </c>
      <c r="E41">
        <f>GT_NG!S41</f>
        <v>1.9662939297124598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29.183999999999997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8.98</v>
      </c>
      <c r="Z41" s="34">
        <f>IEX!Q41</f>
        <v>0</v>
      </c>
      <c r="AA41" s="75">
        <f>STOA!K41</f>
        <v>62.09</v>
      </c>
      <c r="AB41" s="75">
        <f>-STOA!Q41</f>
        <v>0</v>
      </c>
      <c r="AC41">
        <f t="shared" si="0"/>
        <v>1.7772845624293727</v>
      </c>
      <c r="AD41">
        <f t="shared" si="1"/>
        <v>209.80421096487692</v>
      </c>
      <c r="AE41">
        <f>'IDT-1'!E41</f>
        <v>0</v>
      </c>
      <c r="AF41" s="24"/>
      <c r="AG41">
        <f t="shared" si="2"/>
        <v>209.80421096487692</v>
      </c>
      <c r="AI41" s="34">
        <f>PXIL!K41</f>
        <v>0</v>
      </c>
      <c r="AJ41" s="34">
        <f>PXIL!Q41</f>
        <v>0</v>
      </c>
      <c r="AK41" s="34">
        <f>RTM_IEX!K41</f>
        <v>15.3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69.92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1.1421000000000001</v>
      </c>
      <c r="E42">
        <f>GT_NG!S42</f>
        <v>1.9662939297124598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29.183999999999997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62.09</v>
      </c>
      <c r="AB42" s="75">
        <f>-STOA!Q42</f>
        <v>0</v>
      </c>
      <c r="AC42">
        <f t="shared" si="0"/>
        <v>1.8704405624293727</v>
      </c>
      <c r="AD42">
        <f t="shared" si="1"/>
        <v>220.80105496487695</v>
      </c>
      <c r="AE42">
        <f>'IDT-1'!E42</f>
        <v>0</v>
      </c>
      <c r="AF42" s="24"/>
      <c r="AG42">
        <f t="shared" si="2"/>
        <v>220.80105496487695</v>
      </c>
      <c r="AI42" s="34">
        <f>PXIL!K42</f>
        <v>0</v>
      </c>
      <c r="AJ42" s="34">
        <f>PXIL!Q42</f>
        <v>0</v>
      </c>
      <c r="AK42" s="34">
        <f>RTM_IEX!K42</f>
        <v>18.670000000000002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86.62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1.1421000000000001</v>
      </c>
      <c r="E43">
        <f>GT_NG!S43</f>
        <v>1.9662939297124598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22.999101597593846</v>
      </c>
      <c r="J43">
        <f>Bawana_RLNG!S43</f>
        <v>0</v>
      </c>
      <c r="K43">
        <f>Bawana_Spot!S43</f>
        <v>29.183999999999997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62.09</v>
      </c>
      <c r="AB43" s="75">
        <f>-STOA!Q43</f>
        <v>0</v>
      </c>
      <c r="AC43">
        <f t="shared" si="0"/>
        <v>1.9482245624293728</v>
      </c>
      <c r="AD43">
        <f t="shared" si="1"/>
        <v>229.98327096487694</v>
      </c>
      <c r="AE43">
        <f>'IDT-1'!E43</f>
        <v>0</v>
      </c>
      <c r="AF43" s="24"/>
      <c r="AG43">
        <f t="shared" si="2"/>
        <v>229.98327096487694</v>
      </c>
      <c r="AI43" s="34">
        <f>PXIL!K43</f>
        <v>0</v>
      </c>
      <c r="AJ43" s="34">
        <f>PXIL!Q43</f>
        <v>0</v>
      </c>
      <c r="AK43" s="34">
        <f>RTM_IEX!K43</f>
        <v>25.03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89.52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1.1421000000000001</v>
      </c>
      <c r="E44">
        <f>GT_NG!S44</f>
        <v>1.9662939297124598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22.999101597593846</v>
      </c>
      <c r="J44">
        <f>Bawana_RLNG!S44</f>
        <v>0</v>
      </c>
      <c r="K44">
        <f>Bawana_Spot!S44</f>
        <v>29.183999999999997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115.03</v>
      </c>
      <c r="AB44" s="75">
        <f>-STOA!Q44</f>
        <v>0</v>
      </c>
      <c r="AC44">
        <f t="shared" si="0"/>
        <v>1.9643525624293727</v>
      </c>
      <c r="AD44">
        <f t="shared" si="1"/>
        <v>231.88714296487692</v>
      </c>
      <c r="AE44">
        <f>'IDT-1'!E44</f>
        <v>0</v>
      </c>
      <c r="AF44" s="24"/>
      <c r="AG44">
        <f t="shared" si="2"/>
        <v>231.88714296487692</v>
      </c>
      <c r="AI44" s="34">
        <f>PXIL!K44</f>
        <v>0</v>
      </c>
      <c r="AJ44" s="34">
        <f>PXIL!Q44</f>
        <v>0</v>
      </c>
      <c r="AK44" s="34">
        <f>RTM_IEX!K44</f>
        <v>19.25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44.28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1.1421000000000001</v>
      </c>
      <c r="E45">
        <f>GT_NG!S45</f>
        <v>1.9664569083447332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22.999101597593846</v>
      </c>
      <c r="J45">
        <f>Bawana_RLNG!S45</f>
        <v>0</v>
      </c>
      <c r="K45">
        <f>Bawana_Spot!S45</f>
        <v>29.183999999999997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115.03</v>
      </c>
      <c r="AB45" s="75">
        <f>-STOA!Q45</f>
        <v>0</v>
      </c>
      <c r="AC45">
        <f t="shared" si="0"/>
        <v>1.8753979314498841</v>
      </c>
      <c r="AD45">
        <f t="shared" si="1"/>
        <v>221.38626057448869</v>
      </c>
      <c r="AE45">
        <f>'IDT-1'!E45</f>
        <v>0</v>
      </c>
      <c r="AF45" s="24"/>
      <c r="AG45">
        <f t="shared" si="2"/>
        <v>221.38626057448869</v>
      </c>
      <c r="AI45" s="34">
        <f>PXIL!K45</f>
        <v>0</v>
      </c>
      <c r="AJ45" s="34">
        <f>PXIL!Q45</f>
        <v>0</v>
      </c>
      <c r="AK45" s="34">
        <f>RTM_IEX!K45</f>
        <v>14.44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38.5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1.1421000000000001</v>
      </c>
      <c r="E46">
        <f>GT_NG!S46</f>
        <v>1.9664569083447332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22.999101597593846</v>
      </c>
      <c r="J46">
        <f>Bawana_RLNG!S46</f>
        <v>0</v>
      </c>
      <c r="K46">
        <f>Bawana_Spot!S46</f>
        <v>29.183999999999997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115.03</v>
      </c>
      <c r="AB46" s="75">
        <f>-STOA!Q46</f>
        <v>0</v>
      </c>
      <c r="AC46">
        <f t="shared" si="0"/>
        <v>1.867333931449884</v>
      </c>
      <c r="AD46">
        <f t="shared" si="1"/>
        <v>220.4343245744887</v>
      </c>
      <c r="AE46">
        <f>'IDT-1'!E46</f>
        <v>0</v>
      </c>
      <c r="AF46" s="24"/>
      <c r="AG46">
        <f t="shared" si="2"/>
        <v>220.4343245744887</v>
      </c>
      <c r="AI46" s="34">
        <f>PXIL!K46</f>
        <v>0</v>
      </c>
      <c r="AJ46" s="34">
        <f>PXIL!Q46</f>
        <v>0</v>
      </c>
      <c r="AK46" s="34">
        <f>RTM_IEX!K46</f>
        <v>14.44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37.54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1.1421000000000001</v>
      </c>
      <c r="E47">
        <f>GT_NG!S47</f>
        <v>1.9664569083447332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26.902176000000001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115.03</v>
      </c>
      <c r="AB47" s="75">
        <f>-STOA!Q47</f>
        <v>0</v>
      </c>
      <c r="AC47">
        <f t="shared" si="0"/>
        <v>1.7267941564300959</v>
      </c>
      <c r="AD47">
        <f t="shared" si="1"/>
        <v>203.84393875191466</v>
      </c>
      <c r="AE47">
        <f>'IDT-1'!E47</f>
        <v>0</v>
      </c>
      <c r="AF47" s="24"/>
      <c r="AG47">
        <f t="shared" si="2"/>
        <v>203.84393875191466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37.53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1.1421000000000001</v>
      </c>
      <c r="E48">
        <f>GT_NG!S48</f>
        <v>1.9664569083447332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26.269247999999994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115.03</v>
      </c>
      <c r="AB48" s="75">
        <f>-STOA!Q48</f>
        <v>0</v>
      </c>
      <c r="AC48">
        <f t="shared" si="0"/>
        <v>1.7134135612300956</v>
      </c>
      <c r="AD48">
        <f t="shared" si="1"/>
        <v>202.26439134711464</v>
      </c>
      <c r="AE48">
        <f>'IDT-1'!E48</f>
        <v>0</v>
      </c>
      <c r="AF48" s="24"/>
      <c r="AG48">
        <f t="shared" si="2"/>
        <v>202.26439134711464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36.57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1.1421000000000001</v>
      </c>
      <c r="E49">
        <f>GT_NG!S49</f>
        <v>1.9664569083447332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15.048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115.03</v>
      </c>
      <c r="AB49" s="75">
        <f>-STOA!Q49</f>
        <v>0</v>
      </c>
      <c r="AC49">
        <f t="shared" si="0"/>
        <v>1.6110910780300955</v>
      </c>
      <c r="AD49">
        <f t="shared" si="1"/>
        <v>190.18546583031463</v>
      </c>
      <c r="AE49">
        <f>'IDT-1'!E49</f>
        <v>0</v>
      </c>
      <c r="AF49" s="24"/>
      <c r="AG49">
        <f t="shared" si="2"/>
        <v>190.18546583031463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35.61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1.1421000000000001</v>
      </c>
      <c r="E50">
        <f>GT_NG!S50</f>
        <v>1.9664569083447332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15.048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115.03</v>
      </c>
      <c r="AB50" s="75">
        <f>-STOA!Q50</f>
        <v>0</v>
      </c>
      <c r="AC50">
        <f t="shared" si="0"/>
        <v>1.6030270780300957</v>
      </c>
      <c r="AD50">
        <f t="shared" si="1"/>
        <v>189.23352983031464</v>
      </c>
      <c r="AE50">
        <f>'IDT-1'!E50</f>
        <v>0</v>
      </c>
      <c r="AF50" s="24"/>
      <c r="AG50">
        <f t="shared" si="2"/>
        <v>189.23352983031464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34.65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1.1421000000000001</v>
      </c>
      <c r="E51">
        <f>GT_NG!S51</f>
        <v>1.9664569083447332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13.276895999999997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115.03</v>
      </c>
      <c r="AB51" s="75">
        <f>-STOA!Q51</f>
        <v>0</v>
      </c>
      <c r="AC51">
        <f t="shared" si="0"/>
        <v>1.5545498044300956</v>
      </c>
      <c r="AD51">
        <f t="shared" si="1"/>
        <v>183.51090310391464</v>
      </c>
      <c r="AE51">
        <f>'IDT-1'!E51</f>
        <v>0</v>
      </c>
      <c r="AF51" s="24"/>
      <c r="AG51">
        <f t="shared" si="2"/>
        <v>183.51090310391464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34.65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1.1421000000000001</v>
      </c>
      <c r="E52">
        <f>GT_NG!S52</f>
        <v>1.9664569083447332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13.276895999999997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115.03</v>
      </c>
      <c r="AB52" s="75">
        <f>-STOA!Q52</f>
        <v>0</v>
      </c>
      <c r="AC52">
        <f t="shared" si="0"/>
        <v>1.5464858044300955</v>
      </c>
      <c r="AD52">
        <f t="shared" si="1"/>
        <v>182.55896710391463</v>
      </c>
      <c r="AE52">
        <f>'IDT-1'!E52</f>
        <v>0</v>
      </c>
      <c r="AF52" s="24"/>
      <c r="AG52">
        <f t="shared" si="2"/>
        <v>182.55896710391463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33.69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1.1421000000000001</v>
      </c>
      <c r="E53">
        <f>GT_NG!S53</f>
        <v>1.9664569083447332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19.540000000000003</v>
      </c>
      <c r="J53">
        <f>Bawana_RLNG!S53</f>
        <v>0</v>
      </c>
      <c r="K53">
        <f>Bawana_Spot!S53</f>
        <v>13.276895999999997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115.03</v>
      </c>
      <c r="AB53" s="75">
        <f>-STOA!Q53</f>
        <v>0</v>
      </c>
      <c r="AC53">
        <f t="shared" si="0"/>
        <v>1.5429578044300958</v>
      </c>
      <c r="AD53">
        <f t="shared" si="1"/>
        <v>182.14249510391463</v>
      </c>
      <c r="AE53">
        <f>'IDT-1'!E53</f>
        <v>0</v>
      </c>
      <c r="AF53" s="24"/>
      <c r="AG53">
        <f t="shared" si="2"/>
        <v>182.14249510391463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32.729999999999997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1.1421000000000001</v>
      </c>
      <c r="E54">
        <f>GT_NG!S54</f>
        <v>1.9664569083447332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19.540000000000003</v>
      </c>
      <c r="J54">
        <f>Bawana_RLNG!S54</f>
        <v>0</v>
      </c>
      <c r="K54">
        <f>Bawana_Spot!S54</f>
        <v>13.276895999999997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115.03</v>
      </c>
      <c r="AB54" s="75">
        <f>-STOA!Q54</f>
        <v>0</v>
      </c>
      <c r="AC54">
        <f t="shared" si="0"/>
        <v>1.5348938044300957</v>
      </c>
      <c r="AD54">
        <f t="shared" si="1"/>
        <v>181.19055910391467</v>
      </c>
      <c r="AE54">
        <f>'IDT-1'!E54</f>
        <v>0</v>
      </c>
      <c r="AF54" s="24"/>
      <c r="AG54">
        <f t="shared" si="2"/>
        <v>181.19055910391467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31.77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1.1421000000000001</v>
      </c>
      <c r="E55">
        <f>GT_NG!S55</f>
        <v>1.9664569083447332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19.540000000000003</v>
      </c>
      <c r="J55">
        <f>Bawana_RLNG!S55</f>
        <v>0</v>
      </c>
      <c r="K55">
        <f>Bawana_Spot!S55</f>
        <v>13.276895999999997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115.03</v>
      </c>
      <c r="AB55" s="75">
        <f>-STOA!Q55</f>
        <v>0</v>
      </c>
      <c r="AC55">
        <f t="shared" si="0"/>
        <v>1.5105338044300958</v>
      </c>
      <c r="AD55">
        <f t="shared" si="1"/>
        <v>178.31491910391466</v>
      </c>
      <c r="AE55">
        <f>'IDT-1'!E55</f>
        <v>0</v>
      </c>
      <c r="AF55" s="24"/>
      <c r="AG55">
        <f t="shared" si="2"/>
        <v>178.31491910391466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28.87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1.1421000000000001</v>
      </c>
      <c r="E56">
        <f>GT_NG!S56</f>
        <v>1.9664569083447332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19.540000000000003</v>
      </c>
      <c r="J56">
        <f>Bawana_RLNG!S56</f>
        <v>0</v>
      </c>
      <c r="K56">
        <f>Bawana_Spot!S56</f>
        <v>13.276895999999997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115.03</v>
      </c>
      <c r="AB56" s="75">
        <f>-STOA!Q56</f>
        <v>0</v>
      </c>
      <c r="AC56">
        <f t="shared" si="0"/>
        <v>1.4944058044300959</v>
      </c>
      <c r="AD56">
        <f t="shared" si="1"/>
        <v>176.41104710391463</v>
      </c>
      <c r="AE56">
        <f>'IDT-1'!E56</f>
        <v>0</v>
      </c>
      <c r="AF56" s="24"/>
      <c r="AG56">
        <f t="shared" si="2"/>
        <v>176.41104710391463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26.95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1.1421000000000001</v>
      </c>
      <c r="E57">
        <f>GT_NG!S57</f>
        <v>1.9664569083447332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19.540000000000003</v>
      </c>
      <c r="J57">
        <f>Bawana_RLNG!S57</f>
        <v>0</v>
      </c>
      <c r="K57">
        <f>Bawana_Spot!S57</f>
        <v>13.276895999999997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115.03</v>
      </c>
      <c r="AB57" s="75">
        <f>-STOA!Q57</f>
        <v>0</v>
      </c>
      <c r="AC57">
        <f t="shared" si="0"/>
        <v>1.4620658044300958</v>
      </c>
      <c r="AD57">
        <f t="shared" si="1"/>
        <v>172.59338710391464</v>
      </c>
      <c r="AE57">
        <f>'IDT-1'!E57</f>
        <v>0</v>
      </c>
      <c r="AF57" s="24"/>
      <c r="AG57">
        <f t="shared" si="2"/>
        <v>172.59338710391464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23.1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1.22472</v>
      </c>
      <c r="E58">
        <f>GT_NG!S58</f>
        <v>1.9655230596175475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19.540000000000003</v>
      </c>
      <c r="J58">
        <f>Bawana_RLNG!S58</f>
        <v>0</v>
      </c>
      <c r="K58">
        <f>Bawana_Spot!S58</f>
        <v>13.276895999999997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115.03</v>
      </c>
      <c r="AB58" s="75">
        <f>-STOA!Q58</f>
        <v>0</v>
      </c>
      <c r="AC58">
        <f t="shared" si="0"/>
        <v>1.4465399681007873</v>
      </c>
      <c r="AD58">
        <f t="shared" si="1"/>
        <v>170.76059909151675</v>
      </c>
      <c r="AE58">
        <f>'IDT-1'!E58</f>
        <v>0</v>
      </c>
      <c r="AF58" s="24"/>
      <c r="AG58">
        <f t="shared" si="2"/>
        <v>170.76059909151675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21.17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1.22472</v>
      </c>
      <c r="E59">
        <f>GT_NG!S59</f>
        <v>1.9655230596175475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19.540000000000003</v>
      </c>
      <c r="J59">
        <f>Bawana_RLNG!S59</f>
        <v>0</v>
      </c>
      <c r="K59">
        <f>Bawana_Spot!S59</f>
        <v>13.554143999999999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115.03</v>
      </c>
      <c r="AB59" s="75">
        <f>-STOA!Q59</f>
        <v>0</v>
      </c>
      <c r="AC59">
        <f t="shared" si="0"/>
        <v>1.4408048513007874</v>
      </c>
      <c r="AD59">
        <f t="shared" si="1"/>
        <v>170.08358220831678</v>
      </c>
      <c r="AE59">
        <f>'IDT-1'!E59</f>
        <v>0</v>
      </c>
      <c r="AF59" s="24"/>
      <c r="AG59">
        <f t="shared" si="2"/>
        <v>170.08358220831678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20.21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1.22472</v>
      </c>
      <c r="E60">
        <f>GT_NG!S60</f>
        <v>1.9655230596175475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19.540000000000003</v>
      </c>
      <c r="J60">
        <f>Bawana_RLNG!S60</f>
        <v>0</v>
      </c>
      <c r="K60">
        <f>Bawana_Spot!S60</f>
        <v>13.554143999999999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115.03</v>
      </c>
      <c r="AB60" s="75">
        <f>-STOA!Q60</f>
        <v>0</v>
      </c>
      <c r="AC60">
        <f t="shared" si="0"/>
        <v>1.4408048513007874</v>
      </c>
      <c r="AD60">
        <f t="shared" si="1"/>
        <v>170.08358220831678</v>
      </c>
      <c r="AE60">
        <f>'IDT-1'!E60</f>
        <v>0</v>
      </c>
      <c r="AF60" s="24"/>
      <c r="AG60">
        <f t="shared" si="2"/>
        <v>170.08358220831678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20.21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1.22472</v>
      </c>
      <c r="E61">
        <f>GT_NG!S61</f>
        <v>1.9655230596175475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19.540000000000003</v>
      </c>
      <c r="J61">
        <f>Bawana_RLNG!S61</f>
        <v>0</v>
      </c>
      <c r="K61">
        <f>Bawana_Spot!S61</f>
        <v>13.554143999999999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115.03</v>
      </c>
      <c r="AB61" s="75">
        <f>-STOA!Q61</f>
        <v>0</v>
      </c>
      <c r="AC61">
        <f t="shared" si="0"/>
        <v>1.4327408513007873</v>
      </c>
      <c r="AD61">
        <f t="shared" si="1"/>
        <v>169.13164620831677</v>
      </c>
      <c r="AE61">
        <f>'IDT-1'!E61</f>
        <v>0</v>
      </c>
      <c r="AF61" s="24"/>
      <c r="AG61">
        <f t="shared" si="2"/>
        <v>169.13164620831677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19.25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1.22472</v>
      </c>
      <c r="E62">
        <f>GT_NG!S62</f>
        <v>1.9655230596175475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19.540000000000003</v>
      </c>
      <c r="J62">
        <f>Bawana_RLNG!S62</f>
        <v>0</v>
      </c>
      <c r="K62">
        <f>Bawana_Spot!S62</f>
        <v>13.554143999999999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115.03</v>
      </c>
      <c r="AB62" s="75">
        <f>-STOA!Q62</f>
        <v>0</v>
      </c>
      <c r="AC62">
        <f t="shared" si="0"/>
        <v>1.4327408513007873</v>
      </c>
      <c r="AD62">
        <f t="shared" si="1"/>
        <v>169.13164620831677</v>
      </c>
      <c r="AE62">
        <f>'IDT-1'!E62</f>
        <v>0</v>
      </c>
      <c r="AF62" s="24"/>
      <c r="AG62">
        <f t="shared" si="2"/>
        <v>169.13164620831677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19.25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1.22472</v>
      </c>
      <c r="E63">
        <f>GT_NG!S63</f>
        <v>1.9655230596175475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19.540000000000003</v>
      </c>
      <c r="J63">
        <f>Bawana_RLNG!S63</f>
        <v>0</v>
      </c>
      <c r="K63">
        <f>Bawana_Spot!S63</f>
        <v>13.554143999999999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115.03</v>
      </c>
      <c r="AB63" s="75">
        <f>-STOA!Q63</f>
        <v>0</v>
      </c>
      <c r="AC63">
        <f t="shared" si="0"/>
        <v>1.4327408513007873</v>
      </c>
      <c r="AD63">
        <f t="shared" si="1"/>
        <v>169.13164620831677</v>
      </c>
      <c r="AE63">
        <f>'IDT-1'!E63</f>
        <v>0</v>
      </c>
      <c r="AF63" s="24"/>
      <c r="AG63">
        <f t="shared" si="2"/>
        <v>169.13164620831677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19.25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1.22472</v>
      </c>
      <c r="E64">
        <f>GT_NG!S64</f>
        <v>1.9655230596175475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19.540000000000003</v>
      </c>
      <c r="J64">
        <f>Bawana_RLNG!S64</f>
        <v>0</v>
      </c>
      <c r="K64">
        <f>Bawana_Spot!S64</f>
        <v>13.554143999999999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115.03</v>
      </c>
      <c r="AB64" s="75">
        <f>-STOA!Q64</f>
        <v>0</v>
      </c>
      <c r="AC64">
        <f t="shared" si="0"/>
        <v>1.4327408513007873</v>
      </c>
      <c r="AD64">
        <f t="shared" si="1"/>
        <v>169.13164620831677</v>
      </c>
      <c r="AE64">
        <f>'IDT-1'!E64</f>
        <v>0</v>
      </c>
      <c r="AF64" s="24"/>
      <c r="AG64">
        <f t="shared" si="2"/>
        <v>169.13164620831677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19.25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1.22472</v>
      </c>
      <c r="E65">
        <f>GT_NG!S65</f>
        <v>1.9655230596175475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19.540000000000003</v>
      </c>
      <c r="J65">
        <f>Bawana_RLNG!S65</f>
        <v>0</v>
      </c>
      <c r="K65">
        <f>Bawana_Spot!S65</f>
        <v>13.679999999999998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115.03</v>
      </c>
      <c r="AB65" s="75">
        <f>-STOA!Q65</f>
        <v>0</v>
      </c>
      <c r="AC65">
        <f t="shared" si="0"/>
        <v>1.4257340417007875</v>
      </c>
      <c r="AD65">
        <f t="shared" si="1"/>
        <v>168.30450901791676</v>
      </c>
      <c r="AE65">
        <f>'IDT-1'!E65</f>
        <v>0</v>
      </c>
      <c r="AF65" s="24"/>
      <c r="AG65">
        <f t="shared" si="2"/>
        <v>168.30450901791676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18.29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1.22472</v>
      </c>
      <c r="E66">
        <f>GT_NG!S66</f>
        <v>1.9655230596175475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19.540000000000003</v>
      </c>
      <c r="J66">
        <f>Bawana_RLNG!S66</f>
        <v>0</v>
      </c>
      <c r="K66">
        <f>Bawana_Spot!S66</f>
        <v>13.679999999999998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115.03</v>
      </c>
      <c r="AB66" s="75">
        <f>-STOA!Q66</f>
        <v>0</v>
      </c>
      <c r="AC66">
        <f t="shared" si="0"/>
        <v>1.4096060417007874</v>
      </c>
      <c r="AD66">
        <f t="shared" si="1"/>
        <v>166.40063701791678</v>
      </c>
      <c r="AE66">
        <f>'IDT-1'!E66</f>
        <v>0</v>
      </c>
      <c r="AF66" s="24"/>
      <c r="AG66">
        <f t="shared" si="2"/>
        <v>166.40063701791678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16.37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1.22472</v>
      </c>
      <c r="E67">
        <f>GT_NG!S67</f>
        <v>1.9664569083447332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19.187980783666113</v>
      </c>
      <c r="J67">
        <f>Bawana_RLNG!S67</f>
        <v>0</v>
      </c>
      <c r="K67">
        <f>Bawana_Spot!S67</f>
        <v>13.679999999999998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115.03</v>
      </c>
      <c r="AB67" s="75">
        <f>-STOA!Q67</f>
        <v>0</v>
      </c>
      <c r="AC67">
        <f t="shared" si="0"/>
        <v>1.398508924612891</v>
      </c>
      <c r="AD67">
        <f t="shared" si="1"/>
        <v>165.09064876739797</v>
      </c>
      <c r="AE67">
        <f>'IDT-1'!E67</f>
        <v>0</v>
      </c>
      <c r="AF67" s="24"/>
      <c r="AG67">
        <f t="shared" si="2"/>
        <v>165.09064876739797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15.4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1.22472</v>
      </c>
      <c r="E68">
        <f>GT_NG!S68</f>
        <v>1.9664569083447332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18.643750000000001</v>
      </c>
      <c r="J68">
        <f>Bawana_RLNG!S68</f>
        <v>0</v>
      </c>
      <c r="K68">
        <f>Bawana_Spot!S68</f>
        <v>13.679999999999998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115.03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1.3615973860300956</v>
      </c>
      <c r="AD68">
        <f t="shared" ref="AD68:AD98" si="4">SUM(B68:AB68,AI68:AR68)-AC68</f>
        <v>160.73332952231465</v>
      </c>
      <c r="AE68">
        <f>'IDT-1'!E68</f>
        <v>0</v>
      </c>
      <c r="AF68" s="24"/>
      <c r="AG68">
        <f t="shared" ref="AG68:AG98" si="5">SUM(AD68:AF68)</f>
        <v>160.73332952231465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11.55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1.22472</v>
      </c>
      <c r="E69">
        <f>GT_NG!S69</f>
        <v>1.9664569083447332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18.643021756962618</v>
      </c>
      <c r="J69">
        <f>Bawana_RLNG!S69</f>
        <v>0</v>
      </c>
      <c r="K69">
        <f>Bawana_Spot!S69</f>
        <v>13.679999999999998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62.09</v>
      </c>
      <c r="AB69" s="75">
        <f>-STOA!Q69</f>
        <v>0</v>
      </c>
      <c r="AC69">
        <f t="shared" si="3"/>
        <v>1.3373152687885819</v>
      </c>
      <c r="AD69">
        <f t="shared" si="4"/>
        <v>157.86688339651877</v>
      </c>
      <c r="AE69">
        <f>'IDT-1'!E69</f>
        <v>0</v>
      </c>
      <c r="AF69" s="24"/>
      <c r="AG69">
        <f t="shared" si="5"/>
        <v>157.86688339651877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61.6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1.22472</v>
      </c>
      <c r="E70">
        <f>GT_NG!S70</f>
        <v>1.9664569083447332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18.999257841490568</v>
      </c>
      <c r="J70">
        <f>Bawana_RLNG!S70</f>
        <v>0</v>
      </c>
      <c r="K70">
        <f>Bawana_Spot!S70</f>
        <v>15.504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62.09</v>
      </c>
      <c r="AB70" s="75">
        <f>-STOA!Q70</f>
        <v>0</v>
      </c>
      <c r="AC70">
        <f t="shared" si="3"/>
        <v>1.3395012518986165</v>
      </c>
      <c r="AD70">
        <f t="shared" si="4"/>
        <v>158.12493349793669</v>
      </c>
      <c r="AE70">
        <f>'IDT-1'!E70</f>
        <v>0</v>
      </c>
      <c r="AF70" s="24"/>
      <c r="AG70">
        <f t="shared" si="5"/>
        <v>158.12493349793669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59.68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1.22472</v>
      </c>
      <c r="E71">
        <f>GT_NG!S71</f>
        <v>1.9664569083447332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22.999101597593846</v>
      </c>
      <c r="J71">
        <f>Bawana_RLNG!S71</f>
        <v>0</v>
      </c>
      <c r="K71">
        <f>Bawana_Spot!S71</f>
        <v>21.888000000000002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30.12</v>
      </c>
      <c r="Z71" s="34">
        <f>IEX!Q71</f>
        <v>0</v>
      </c>
      <c r="AA71" s="75">
        <f>STOA!K71</f>
        <v>62.09</v>
      </c>
      <c r="AB71" s="75">
        <f>-STOA!Q71</f>
        <v>0</v>
      </c>
      <c r="AC71">
        <f t="shared" si="3"/>
        <v>1.3529735394498841</v>
      </c>
      <c r="AD71">
        <f t="shared" si="4"/>
        <v>159.7153049664887</v>
      </c>
      <c r="AE71">
        <f>'IDT-1'!E71</f>
        <v>0</v>
      </c>
      <c r="AF71" s="24"/>
      <c r="AG71">
        <f t="shared" si="5"/>
        <v>159.7153049664887</v>
      </c>
      <c r="AI71" s="34">
        <f>PXIL!K71</f>
        <v>0</v>
      </c>
      <c r="AJ71" s="34">
        <f>PXIL!Q71</f>
        <v>0</v>
      </c>
      <c r="AK71" s="34">
        <f>RTM_IEX!K71</f>
        <v>9.6300000000000008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11.15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1.22472</v>
      </c>
      <c r="E72">
        <f>GT_NG!S72</f>
        <v>1.9662939297124598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22.999101597593846</v>
      </c>
      <c r="J72">
        <f>Bawana_RLNG!S72</f>
        <v>0</v>
      </c>
      <c r="K72">
        <f>Bawana_Spot!S72</f>
        <v>22.8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30.07</v>
      </c>
      <c r="Z72" s="34">
        <f>IEX!Q72</f>
        <v>0</v>
      </c>
      <c r="AA72" s="75">
        <f>STOA!K72</f>
        <v>62.09</v>
      </c>
      <c r="AB72" s="75">
        <f>-STOA!Q72</f>
        <v>0</v>
      </c>
      <c r="AC72">
        <f t="shared" si="3"/>
        <v>1.3427409704293729</v>
      </c>
      <c r="AD72">
        <f t="shared" si="4"/>
        <v>158.50737455687693</v>
      </c>
      <c r="AE72">
        <f>'IDT-1'!E72</f>
        <v>0</v>
      </c>
      <c r="AF72" s="24"/>
      <c r="AG72">
        <f t="shared" si="5"/>
        <v>158.50737455687693</v>
      </c>
      <c r="AI72" s="34">
        <f>PXIL!K72</f>
        <v>0</v>
      </c>
      <c r="AJ72" s="34">
        <f>PXIL!Q72</f>
        <v>0</v>
      </c>
      <c r="AK72" s="34">
        <f>RTM_IEX!K72</f>
        <v>14.44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4.26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1.22472</v>
      </c>
      <c r="E73">
        <f>GT_NG!S73</f>
        <v>1.9662939297124598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22.999101597593846</v>
      </c>
      <c r="J73">
        <f>Bawana_RLNG!S73</f>
        <v>0</v>
      </c>
      <c r="K73">
        <f>Bawana_Spot!S73</f>
        <v>22.8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24.01</v>
      </c>
      <c r="Z73" s="34">
        <f>IEX!Q73</f>
        <v>0</v>
      </c>
      <c r="AA73" s="75">
        <f>STOA!K73</f>
        <v>62.09</v>
      </c>
      <c r="AB73" s="75">
        <f>-STOA!Q73</f>
        <v>0</v>
      </c>
      <c r="AC73">
        <f t="shared" si="3"/>
        <v>1.3608009704293726</v>
      </c>
      <c r="AD73">
        <f t="shared" si="4"/>
        <v>160.63931455687691</v>
      </c>
      <c r="AE73">
        <f>'IDT-1'!E73</f>
        <v>0</v>
      </c>
      <c r="AF73" s="24"/>
      <c r="AG73">
        <f t="shared" si="5"/>
        <v>160.63931455687691</v>
      </c>
      <c r="AI73" s="34">
        <f>PXIL!K73</f>
        <v>0</v>
      </c>
      <c r="AJ73" s="34">
        <f>PXIL!Q73</f>
        <v>0</v>
      </c>
      <c r="AK73" s="34">
        <f>RTM_IEX!K73</f>
        <v>24.06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2.85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1.22472</v>
      </c>
      <c r="E74">
        <f>GT_NG!S74</f>
        <v>1.9662939297124598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26.174399999999999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27.17</v>
      </c>
      <c r="Z74" s="34">
        <f>IEX!Q74</f>
        <v>0</v>
      </c>
      <c r="AA74" s="75">
        <f>STOA!K74</f>
        <v>62.09</v>
      </c>
      <c r="AB74" s="75">
        <f>-STOA!Q74</f>
        <v>0</v>
      </c>
      <c r="AC74">
        <f t="shared" si="3"/>
        <v>1.384273930429373</v>
      </c>
      <c r="AD74">
        <f t="shared" si="4"/>
        <v>163.41024159687694</v>
      </c>
      <c r="AE74">
        <f>'IDT-1'!E74</f>
        <v>0</v>
      </c>
      <c r="AF74" s="24"/>
      <c r="AG74">
        <f t="shared" si="5"/>
        <v>163.41024159687694</v>
      </c>
      <c r="AI74" s="34">
        <f>PXIL!K74</f>
        <v>0</v>
      </c>
      <c r="AJ74" s="34">
        <f>PXIL!Q74</f>
        <v>0</v>
      </c>
      <c r="AK74" s="34">
        <f>RTM_IEX!K74</f>
        <v>21.18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1.99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1.22472</v>
      </c>
      <c r="E75">
        <f>GT_NG!S75</f>
        <v>1.9821086261980829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27.998399999999997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27.08</v>
      </c>
      <c r="Z75" s="34">
        <f>IEX!Q75</f>
        <v>0</v>
      </c>
      <c r="AA75" s="75">
        <f>STOA!K75</f>
        <v>62.09</v>
      </c>
      <c r="AB75" s="75">
        <f>-STOA!Q75</f>
        <v>0</v>
      </c>
      <c r="AC75">
        <f t="shared" si="3"/>
        <v>1.436436373879852</v>
      </c>
      <c r="AD75">
        <f t="shared" si="4"/>
        <v>169.56789384991208</v>
      </c>
      <c r="AE75">
        <f>'IDT-1'!E75</f>
        <v>0</v>
      </c>
      <c r="AF75" s="24"/>
      <c r="AG75">
        <f t="shared" si="5"/>
        <v>169.56789384991208</v>
      </c>
      <c r="AI75" s="34">
        <f>PXIL!K75</f>
        <v>0</v>
      </c>
      <c r="AJ75" s="34">
        <f>PXIL!Q75</f>
        <v>0</v>
      </c>
      <c r="AK75" s="34">
        <f>RTM_IEX!K75</f>
        <v>19.25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8.3800000000000008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1.22472</v>
      </c>
      <c r="E76">
        <f>GT_NG!S76</f>
        <v>1.9821086261980829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27.998399999999997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27.84</v>
      </c>
      <c r="Z76" s="34">
        <f>IEX!Q76</f>
        <v>0</v>
      </c>
      <c r="AA76" s="75">
        <f>STOA!K76</f>
        <v>62.09</v>
      </c>
      <c r="AB76" s="75">
        <f>-STOA!Q76</f>
        <v>0</v>
      </c>
      <c r="AC76">
        <f t="shared" si="3"/>
        <v>1.4731443738798522</v>
      </c>
      <c r="AD76">
        <f t="shared" si="4"/>
        <v>173.90118584991208</v>
      </c>
      <c r="AE76">
        <f>'IDT-1'!E76</f>
        <v>0</v>
      </c>
      <c r="AF76" s="24"/>
      <c r="AG76">
        <f t="shared" si="5"/>
        <v>173.90118584991208</v>
      </c>
      <c r="AI76" s="34">
        <f>PXIL!K76</f>
        <v>0</v>
      </c>
      <c r="AJ76" s="34">
        <f>PXIL!Q76</f>
        <v>0</v>
      </c>
      <c r="AK76" s="34">
        <f>RTM_IEX!K76</f>
        <v>29.76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1.48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1.22472</v>
      </c>
      <c r="E77">
        <f>GT_NG!S77</f>
        <v>1.9821086261980829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27.998399999999997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20.07</v>
      </c>
      <c r="Z77" s="34">
        <f>IEX!Q77</f>
        <v>0</v>
      </c>
      <c r="AA77" s="75">
        <f>STOA!K77</f>
        <v>62.09</v>
      </c>
      <c r="AB77" s="75">
        <f>-STOA!Q77</f>
        <v>0</v>
      </c>
      <c r="AC77">
        <f t="shared" si="3"/>
        <v>1.348824373879852</v>
      </c>
      <c r="AD77">
        <f t="shared" si="4"/>
        <v>159.22550584991208</v>
      </c>
      <c r="AE77">
        <f>'IDT-1'!E77</f>
        <v>0</v>
      </c>
      <c r="AF77" s="24"/>
      <c r="AG77">
        <f t="shared" si="5"/>
        <v>159.22550584991208</v>
      </c>
      <c r="AI77" s="34">
        <f>PXIL!K77</f>
        <v>0</v>
      </c>
      <c r="AJ77" s="34">
        <f>PXIL!Q77</f>
        <v>0</v>
      </c>
      <c r="AK77" s="34">
        <f>RTM_IEX!K77</f>
        <v>22.84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1.37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1.22472</v>
      </c>
      <c r="E78">
        <f>GT_NG!S78</f>
        <v>1.9821086261980829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27.998399999999997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18.059999999999999</v>
      </c>
      <c r="Z78" s="34">
        <f>IEX!Q78</f>
        <v>0</v>
      </c>
      <c r="AA78" s="75">
        <f>STOA!K78</f>
        <v>62.09</v>
      </c>
      <c r="AB78" s="75">
        <f>-STOA!Q78</f>
        <v>0</v>
      </c>
      <c r="AC78">
        <f t="shared" si="3"/>
        <v>1.2719643738798521</v>
      </c>
      <c r="AD78">
        <f t="shared" si="4"/>
        <v>150.15236584991206</v>
      </c>
      <c r="AE78">
        <f>'IDT-1'!E78</f>
        <v>0</v>
      </c>
      <c r="AF78" s="24"/>
      <c r="AG78">
        <f t="shared" si="5"/>
        <v>150.15236584991206</v>
      </c>
      <c r="AI78" s="34">
        <f>PXIL!K78</f>
        <v>0</v>
      </c>
      <c r="AJ78" s="34">
        <f>PXIL!Q78</f>
        <v>0</v>
      </c>
      <c r="AK78" s="34">
        <f>RTM_IEX!K78</f>
        <v>15.75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1.32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1.22472</v>
      </c>
      <c r="E79">
        <f>GT_NG!S79</f>
        <v>1.9821086261980829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27.998399999999997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17.41</v>
      </c>
      <c r="Z79" s="34">
        <f>IEX!Q79</f>
        <v>0</v>
      </c>
      <c r="AA79" s="75">
        <f>STOA!K79</f>
        <v>62.09</v>
      </c>
      <c r="AB79" s="75">
        <f>-STOA!Q79</f>
        <v>0</v>
      </c>
      <c r="AC79">
        <f t="shared" si="3"/>
        <v>1.2555843738798522</v>
      </c>
      <c r="AD79">
        <f t="shared" si="4"/>
        <v>148.2187458499121</v>
      </c>
      <c r="AE79">
        <f>'IDT-1'!E79</f>
        <v>0</v>
      </c>
      <c r="AF79" s="24"/>
      <c r="AG79">
        <f t="shared" si="5"/>
        <v>148.2187458499121</v>
      </c>
      <c r="AI79" s="34">
        <f>PXIL!K79</f>
        <v>0</v>
      </c>
      <c r="AJ79" s="34">
        <f>PXIL!Q79</f>
        <v>0</v>
      </c>
      <c r="AK79" s="34">
        <f>RTM_IEX!K79</f>
        <v>14.22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1.55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1.22472</v>
      </c>
      <c r="E80">
        <f>GT_NG!S80</f>
        <v>1.9821086261980829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27.998399999999997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17.309999999999999</v>
      </c>
      <c r="Z80" s="34">
        <f>IEX!Q80</f>
        <v>0</v>
      </c>
      <c r="AA80" s="75">
        <f>STOA!K80</f>
        <v>62.09</v>
      </c>
      <c r="AB80" s="75">
        <f>-STOA!Q80</f>
        <v>0</v>
      </c>
      <c r="AC80">
        <f t="shared" si="3"/>
        <v>1.267176373879852</v>
      </c>
      <c r="AD80">
        <f t="shared" si="4"/>
        <v>149.58715384991206</v>
      </c>
      <c r="AE80">
        <f>'IDT-1'!E80</f>
        <v>0</v>
      </c>
      <c r="AF80" s="24"/>
      <c r="AG80">
        <f t="shared" si="5"/>
        <v>149.58715384991206</v>
      </c>
      <c r="AI80" s="34">
        <f>PXIL!K80</f>
        <v>0</v>
      </c>
      <c r="AJ80" s="34">
        <f>PXIL!Q80</f>
        <v>0</v>
      </c>
      <c r="AK80" s="34">
        <f>RTM_IEX!K80</f>
        <v>15.72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1.53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1.22472</v>
      </c>
      <c r="E81">
        <f>GT_NG!S81</f>
        <v>1.9821086261980829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22.8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19.649999999999999</v>
      </c>
      <c r="Z81" s="34">
        <f>IEX!Q81</f>
        <v>0</v>
      </c>
      <c r="AA81" s="75">
        <f>STOA!K81</f>
        <v>62.09</v>
      </c>
      <c r="AB81" s="75">
        <f>-STOA!Q81</f>
        <v>0</v>
      </c>
      <c r="AC81">
        <f t="shared" si="3"/>
        <v>1.2535818138798522</v>
      </c>
      <c r="AD81">
        <f t="shared" si="4"/>
        <v>147.98234840991208</v>
      </c>
      <c r="AE81">
        <f>'IDT-1'!E81</f>
        <v>0</v>
      </c>
      <c r="AF81" s="24"/>
      <c r="AG81">
        <f t="shared" si="5"/>
        <v>147.98234840991208</v>
      </c>
      <c r="AI81" s="34">
        <f>PXIL!K81</f>
        <v>0</v>
      </c>
      <c r="AJ81" s="34">
        <f>PXIL!Q81</f>
        <v>0</v>
      </c>
      <c r="AK81" s="34">
        <f>RTM_IEX!K81</f>
        <v>15.4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3.09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1.22472</v>
      </c>
      <c r="E82">
        <f>GT_NG!S82</f>
        <v>1.9821086261980829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21.888000000000002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19.21</v>
      </c>
      <c r="Z82" s="34">
        <f>IEX!Q82</f>
        <v>0</v>
      </c>
      <c r="AA82" s="75">
        <f>STOA!K82</f>
        <v>62.09</v>
      </c>
      <c r="AB82" s="75">
        <f>-STOA!Q82</f>
        <v>0</v>
      </c>
      <c r="AC82">
        <f t="shared" si="3"/>
        <v>1.303125013879852</v>
      </c>
      <c r="AD82">
        <f t="shared" si="4"/>
        <v>153.83080520991209</v>
      </c>
      <c r="AE82">
        <f>'IDT-1'!E82</f>
        <v>0</v>
      </c>
      <c r="AF82" s="24"/>
      <c r="AG82">
        <f t="shared" si="5"/>
        <v>153.83080520991209</v>
      </c>
      <c r="AI82" s="34">
        <f>PXIL!K82</f>
        <v>0</v>
      </c>
      <c r="AJ82" s="34">
        <f>PXIL!Q82</f>
        <v>0</v>
      </c>
      <c r="AK82" s="34">
        <f>RTM_IEX!K82</f>
        <v>13.91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11.83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1.22472</v>
      </c>
      <c r="E83">
        <f>GT_NG!S83</f>
        <v>1.9821086261980829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19.152000000000001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62.09</v>
      </c>
      <c r="AB83" s="75">
        <f>-STOA!Q83</f>
        <v>0</v>
      </c>
      <c r="AC83">
        <f t="shared" si="3"/>
        <v>1.3149186138798521</v>
      </c>
      <c r="AD83">
        <f t="shared" si="4"/>
        <v>155.22301160991208</v>
      </c>
      <c r="AE83">
        <f>'IDT-1'!E83</f>
        <v>0</v>
      </c>
      <c r="AF83" s="24"/>
      <c r="AG83">
        <f t="shared" si="5"/>
        <v>155.22301160991208</v>
      </c>
      <c r="AI83" s="34">
        <f>PXIL!K83</f>
        <v>0</v>
      </c>
      <c r="AJ83" s="34">
        <f>PXIL!Q83</f>
        <v>0</v>
      </c>
      <c r="AK83" s="34">
        <f>RTM_IEX!K83</f>
        <v>9.6300000000000008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39.46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1.22472</v>
      </c>
      <c r="E84">
        <f>GT_NG!S84</f>
        <v>1.9821086261980829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19.152000000000001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62.09</v>
      </c>
      <c r="AB84" s="75">
        <f>-STOA!Q84</f>
        <v>0</v>
      </c>
      <c r="AC84">
        <f t="shared" si="3"/>
        <v>1.2987066138798522</v>
      </c>
      <c r="AD84">
        <f t="shared" si="4"/>
        <v>153.30922360991207</v>
      </c>
      <c r="AE84">
        <f>'IDT-1'!E84</f>
        <v>0</v>
      </c>
      <c r="AF84" s="24"/>
      <c r="AG84">
        <f t="shared" si="5"/>
        <v>153.30922360991207</v>
      </c>
      <c r="AI84" s="34">
        <f>PXIL!K84</f>
        <v>0</v>
      </c>
      <c r="AJ84" s="34">
        <f>PXIL!Q84</f>
        <v>0</v>
      </c>
      <c r="AK84" s="34">
        <f>RTM_IEX!K84</f>
        <v>9.6300000000000008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37.53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1.22472</v>
      </c>
      <c r="E85">
        <f>GT_NG!S85</f>
        <v>1.9821086261980829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13.679999999999998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62.09</v>
      </c>
      <c r="AB85" s="75">
        <f>-STOA!Q85</f>
        <v>0</v>
      </c>
      <c r="AC85">
        <f t="shared" si="3"/>
        <v>1.2366138138798521</v>
      </c>
      <c r="AD85">
        <f t="shared" si="4"/>
        <v>145.97931640991209</v>
      </c>
      <c r="AE85">
        <f>'IDT-1'!E85</f>
        <v>0</v>
      </c>
      <c r="AF85" s="24"/>
      <c r="AG85">
        <f t="shared" si="5"/>
        <v>145.97931640991209</v>
      </c>
      <c r="AI85" s="34">
        <f>PXIL!K85</f>
        <v>0</v>
      </c>
      <c r="AJ85" s="34">
        <f>PXIL!Q85</f>
        <v>0</v>
      </c>
      <c r="AK85" s="34">
        <f>RTM_IEX!K85</f>
        <v>9.6300000000000008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35.61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1.22472</v>
      </c>
      <c r="E86">
        <f>GT_NG!S86</f>
        <v>1.9821086261980829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13.679999999999998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62.09</v>
      </c>
      <c r="AB86" s="75">
        <f>-STOA!Q86</f>
        <v>0</v>
      </c>
      <c r="AC86">
        <f t="shared" si="3"/>
        <v>1.2123378138798522</v>
      </c>
      <c r="AD86">
        <f t="shared" si="4"/>
        <v>143.11359240991206</v>
      </c>
      <c r="AE86">
        <f>'IDT-1'!E86</f>
        <v>0</v>
      </c>
      <c r="AF86" s="24"/>
      <c r="AG86">
        <f t="shared" si="5"/>
        <v>143.11359240991206</v>
      </c>
      <c r="AI86" s="34">
        <f>PXIL!K86</f>
        <v>0</v>
      </c>
      <c r="AJ86" s="34">
        <f>PXIL!Q86</f>
        <v>0</v>
      </c>
      <c r="AK86" s="34">
        <f>RTM_IEX!K86</f>
        <v>9.6300000000000008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32.72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1.22472</v>
      </c>
      <c r="E87">
        <f>GT_NG!S87</f>
        <v>1.9821086261980829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22.999999999999996</v>
      </c>
      <c r="J87">
        <f>Bawana_RLNG!S87</f>
        <v>0</v>
      </c>
      <c r="K87">
        <f>Bawana_Spot!S87</f>
        <v>13.554143999999999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62.09</v>
      </c>
      <c r="AB87" s="75">
        <f>-STOA!Q87</f>
        <v>0</v>
      </c>
      <c r="AC87">
        <f t="shared" si="3"/>
        <v>1.1951601700600638</v>
      </c>
      <c r="AD87">
        <f t="shared" si="4"/>
        <v>141.08581245613803</v>
      </c>
      <c r="AE87">
        <f>'IDT-1'!E87</f>
        <v>0</v>
      </c>
      <c r="AF87" s="24"/>
      <c r="AG87">
        <f t="shared" si="5"/>
        <v>141.08581245613803</v>
      </c>
      <c r="AI87" s="34">
        <f>PXIL!K87</f>
        <v>0</v>
      </c>
      <c r="AJ87" s="34">
        <f>PXIL!Q87</f>
        <v>0</v>
      </c>
      <c r="AK87" s="34">
        <f>RTM_IEX!K87</f>
        <v>9.6300000000000008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30.8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1.22472</v>
      </c>
      <c r="E88">
        <f>GT_NG!S88</f>
        <v>1.9821086261980829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22.999999999999996</v>
      </c>
      <c r="J88">
        <f>Bawana_RLNG!S88</f>
        <v>0</v>
      </c>
      <c r="K88">
        <f>Bawana_Spot!S88</f>
        <v>13.554143999999999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62.09</v>
      </c>
      <c r="AB88" s="75">
        <f>-STOA!Q88</f>
        <v>0</v>
      </c>
      <c r="AC88">
        <f t="shared" si="3"/>
        <v>1.1789481700600639</v>
      </c>
      <c r="AD88">
        <f t="shared" si="4"/>
        <v>139.17202445613802</v>
      </c>
      <c r="AE88">
        <f>'IDT-1'!E88</f>
        <v>0</v>
      </c>
      <c r="AF88" s="24"/>
      <c r="AG88">
        <f t="shared" si="5"/>
        <v>139.17202445613802</v>
      </c>
      <c r="AI88" s="34">
        <f>PXIL!K88</f>
        <v>0</v>
      </c>
      <c r="AJ88" s="34">
        <f>PXIL!Q88</f>
        <v>0</v>
      </c>
      <c r="AK88" s="34">
        <f>RTM_IEX!K88</f>
        <v>9.6300000000000008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28.87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1.22472</v>
      </c>
      <c r="E89">
        <f>GT_NG!S89</f>
        <v>1.9821086261980829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22.999999999999996</v>
      </c>
      <c r="J89">
        <f>Bawana_RLNG!S89</f>
        <v>0</v>
      </c>
      <c r="K89">
        <f>Bawana_Spot!S89</f>
        <v>13.554143999999999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62.09</v>
      </c>
      <c r="AB89" s="75">
        <f>-STOA!Q89</f>
        <v>0</v>
      </c>
      <c r="AC89">
        <f t="shared" si="3"/>
        <v>1.1708841700600638</v>
      </c>
      <c r="AD89">
        <f t="shared" si="4"/>
        <v>138.220088456138</v>
      </c>
      <c r="AE89">
        <f>'IDT-1'!E89</f>
        <v>0</v>
      </c>
      <c r="AF89" s="24"/>
      <c r="AG89">
        <f t="shared" si="5"/>
        <v>138.220088456138</v>
      </c>
      <c r="AI89" s="34">
        <f>PXIL!K89</f>
        <v>0</v>
      </c>
      <c r="AJ89" s="34">
        <f>PXIL!Q89</f>
        <v>0</v>
      </c>
      <c r="AK89" s="34">
        <f>RTM_IEX!K89</f>
        <v>9.6300000000000008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27.91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1.22472</v>
      </c>
      <c r="E90">
        <f>GT_NG!S90</f>
        <v>1.9821086261980829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13.554143999999999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62.09</v>
      </c>
      <c r="AB90" s="75">
        <f>-STOA!Q90</f>
        <v>0</v>
      </c>
      <c r="AC90">
        <f t="shared" si="3"/>
        <v>1.1466081700600639</v>
      </c>
      <c r="AD90">
        <f t="shared" si="4"/>
        <v>135.35436445613803</v>
      </c>
      <c r="AE90">
        <f>'IDT-1'!E90</f>
        <v>0</v>
      </c>
      <c r="AF90" s="24"/>
      <c r="AG90">
        <f t="shared" si="5"/>
        <v>135.35436445613803</v>
      </c>
      <c r="AI90" s="34">
        <f>PXIL!K90</f>
        <v>0</v>
      </c>
      <c r="AJ90" s="34">
        <f>PXIL!Q90</f>
        <v>0</v>
      </c>
      <c r="AK90" s="34">
        <f>RTM_IEX!K90</f>
        <v>9.6300000000000008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25.02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1.22472</v>
      </c>
      <c r="E91">
        <f>GT_NG!S91</f>
        <v>1.9821086261980829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19.540000000000003</v>
      </c>
      <c r="J91">
        <f>Bawana_RLNG!S91</f>
        <v>0</v>
      </c>
      <c r="K91">
        <f>Bawana_Spot!S91</f>
        <v>13.679999999999998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62.09</v>
      </c>
      <c r="AB91" s="75">
        <f>-STOA!Q91</f>
        <v>0</v>
      </c>
      <c r="AC91">
        <f t="shared" si="3"/>
        <v>1.0135173604600638</v>
      </c>
      <c r="AD91">
        <f t="shared" si="4"/>
        <v>119.64331126573802</v>
      </c>
      <c r="AE91">
        <f>'IDT-1'!E91</f>
        <v>0</v>
      </c>
      <c r="AF91" s="24"/>
      <c r="AG91">
        <f t="shared" si="5"/>
        <v>119.64331126573802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22.14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1.22472</v>
      </c>
      <c r="E92">
        <f>GT_NG!S92</f>
        <v>1.9821086261980829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19.540000000000003</v>
      </c>
      <c r="J92">
        <f>Bawana_RLNG!S92</f>
        <v>0</v>
      </c>
      <c r="K92">
        <f>Bawana_Spot!S92</f>
        <v>13.679999999999998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62.09</v>
      </c>
      <c r="AB92" s="75">
        <f>-STOA!Q92</f>
        <v>0</v>
      </c>
      <c r="AC92">
        <f t="shared" si="3"/>
        <v>0.98924136046006372</v>
      </c>
      <c r="AD92">
        <f t="shared" si="4"/>
        <v>116.77758726573801</v>
      </c>
      <c r="AE92">
        <f>'IDT-1'!E92</f>
        <v>0</v>
      </c>
      <c r="AF92" s="24"/>
      <c r="AG92">
        <f t="shared" si="5"/>
        <v>116.77758726573801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19.25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1.22472</v>
      </c>
      <c r="E93">
        <f>GT_NG!S93</f>
        <v>1.9821086261980829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23.34912785268741</v>
      </c>
      <c r="J93">
        <f>Bawana_RLNG!S93</f>
        <v>0</v>
      </c>
      <c r="K93">
        <f>Bawana_Spot!S93</f>
        <v>13.862399999999997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62.09</v>
      </c>
      <c r="AB93" s="75">
        <f>-STOA!Q93</f>
        <v>0</v>
      </c>
      <c r="AC93">
        <f t="shared" si="3"/>
        <v>1.006642194422638</v>
      </c>
      <c r="AD93">
        <f t="shared" si="4"/>
        <v>118.83171428446285</v>
      </c>
      <c r="AE93">
        <f>'IDT-1'!E93</f>
        <v>0</v>
      </c>
      <c r="AF93" s="24"/>
      <c r="AG93">
        <f t="shared" si="5"/>
        <v>118.83171428446285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17.329999999999998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1.22472</v>
      </c>
      <c r="E94">
        <f>GT_NG!S94</f>
        <v>1.9821086261980829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23.34912785268741</v>
      </c>
      <c r="J94">
        <f>Bawana_RLNG!S94</f>
        <v>0</v>
      </c>
      <c r="K94">
        <f>Bawana_Spot!S94</f>
        <v>13.862399999999997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62.09</v>
      </c>
      <c r="AB94" s="75">
        <f>-STOA!Q94</f>
        <v>0</v>
      </c>
      <c r="AC94">
        <f t="shared" si="3"/>
        <v>0.9743021944226381</v>
      </c>
      <c r="AD94">
        <f t="shared" si="4"/>
        <v>115.01405428446286</v>
      </c>
      <c r="AE94">
        <f>'IDT-1'!E94</f>
        <v>0</v>
      </c>
      <c r="AF94" s="24"/>
      <c r="AG94">
        <f t="shared" si="5"/>
        <v>115.01405428446286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13.48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1.22472</v>
      </c>
      <c r="E95">
        <f>GT_NG!S95</f>
        <v>1.9821086261980829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23.34912785268741</v>
      </c>
      <c r="J95">
        <f>Bawana_RLNG!S95</f>
        <v>0</v>
      </c>
      <c r="K95">
        <f>Bawana_Spot!S95</f>
        <v>13.862399999999997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62.09</v>
      </c>
      <c r="AB95" s="75">
        <f>-STOA!Q95</f>
        <v>0</v>
      </c>
      <c r="AC95">
        <f t="shared" si="3"/>
        <v>0.8610701944226381</v>
      </c>
      <c r="AD95">
        <f t="shared" si="4"/>
        <v>101.64728628446285</v>
      </c>
      <c r="AE95">
        <f>'IDT-1'!E95</f>
        <v>0</v>
      </c>
      <c r="AF95" s="24"/>
      <c r="AG95">
        <f t="shared" si="5"/>
        <v>101.64728628446285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1.22472</v>
      </c>
      <c r="E96">
        <f>GT_NG!S96</f>
        <v>1.9821086261980829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23.34912785268741</v>
      </c>
      <c r="J96">
        <f>Bawana_RLNG!S96</f>
        <v>0</v>
      </c>
      <c r="K96">
        <f>Bawana_Spot!S96</f>
        <v>13.862399999999997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62.09</v>
      </c>
      <c r="AB96" s="75">
        <f>-STOA!Q96</f>
        <v>0</v>
      </c>
      <c r="AC96">
        <f t="shared" si="3"/>
        <v>0.8610701944226381</v>
      </c>
      <c r="AD96">
        <f t="shared" si="4"/>
        <v>101.64728628446285</v>
      </c>
      <c r="AE96">
        <f>'IDT-1'!E96</f>
        <v>0</v>
      </c>
      <c r="AF96" s="24"/>
      <c r="AG96">
        <f t="shared" si="5"/>
        <v>101.64728628446285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1.22472</v>
      </c>
      <c r="E97">
        <f>GT_NG!S97</f>
        <v>1.9821086261980829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23.34912785268741</v>
      </c>
      <c r="J97">
        <f>Bawana_RLNG!S97</f>
        <v>0</v>
      </c>
      <c r="K97">
        <f>Bawana_Spot!S97</f>
        <v>13.862399999999997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62.09</v>
      </c>
      <c r="AB97" s="75">
        <f>-STOA!Q97</f>
        <v>0</v>
      </c>
      <c r="AC97">
        <f t="shared" si="3"/>
        <v>0.8610701944226381</v>
      </c>
      <c r="AD97">
        <f t="shared" si="4"/>
        <v>101.64728628446285</v>
      </c>
      <c r="AE97">
        <f>'IDT-1'!E97</f>
        <v>0</v>
      </c>
      <c r="AF97" s="24"/>
      <c r="AG97">
        <f t="shared" si="5"/>
        <v>101.64728628446285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1.22472</v>
      </c>
      <c r="E98">
        <f>GT_NG!S98</f>
        <v>1.9821086261980829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23.34912785268741</v>
      </c>
      <c r="J98">
        <f>Bawana_RLNG!S98</f>
        <v>0</v>
      </c>
      <c r="K98">
        <f>Bawana_Spot!S98</f>
        <v>13.862399999999997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62.09</v>
      </c>
      <c r="AB98" s="75">
        <f>-STOA!Q98</f>
        <v>0</v>
      </c>
      <c r="AC98">
        <f t="shared" si="3"/>
        <v>0.8610701944226381</v>
      </c>
      <c r="AD98">
        <f t="shared" si="4"/>
        <v>101.64728628446285</v>
      </c>
      <c r="AE98">
        <f>'IDT-1'!E98</f>
        <v>0</v>
      </c>
      <c r="AF98" s="24"/>
      <c r="AG98">
        <f t="shared" si="5"/>
        <v>101.64728628446285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4.7430573663246441E-2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0.48864027839690888</v>
      </c>
      <c r="J99">
        <f t="shared" si="6"/>
        <v>0</v>
      </c>
      <c r="K99">
        <f t="shared" si="6"/>
        <v>0.30266680799999979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9.8932499999999993E-2</v>
      </c>
      <c r="Z99" s="34">
        <f t="shared" si="6"/>
        <v>0</v>
      </c>
      <c r="AA99" s="75">
        <f t="shared" si="6"/>
        <v>1.8210350000000013</v>
      </c>
      <c r="AB99" s="75">
        <f t="shared" si="6"/>
        <v>0</v>
      </c>
      <c r="AC99">
        <f t="shared" si="6"/>
        <v>2.8720270236505318E-2</v>
      </c>
      <c r="AD99">
        <f t="shared" si="6"/>
        <v>3.3903595198236496</v>
      </c>
      <c r="AE99">
        <f t="shared" si="6"/>
        <v>0</v>
      </c>
      <c r="AG99">
        <f t="shared" si="6"/>
        <v>3.3903595198236496</v>
      </c>
      <c r="AI99">
        <f t="shared" si="6"/>
        <v>0</v>
      </c>
      <c r="AJ99">
        <f t="shared" si="6"/>
        <v>0</v>
      </c>
      <c r="AK99">
        <f t="shared" si="6"/>
        <v>0.21854499999999999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0.41378499999999985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45329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0.54977092877967515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8.7106075801749269E-2</v>
      </c>
      <c r="AD3">
        <f>SUM(B3:AB3,AI3:AT3)-AC3</f>
        <v>10.282664852977927</v>
      </c>
      <c r="AE3">
        <f>'IDT-1'!D3</f>
        <v>0</v>
      </c>
      <c r="AF3" s="24"/>
      <c r="AG3">
        <f>SUM(AD3:AF3)</f>
        <v>10.282664852977927</v>
      </c>
      <c r="AI3" s="34">
        <f>PXIL!L3</f>
        <v>0</v>
      </c>
      <c r="AJ3" s="34">
        <f>PXIL!R3</f>
        <v>0</v>
      </c>
      <c r="AK3" s="34">
        <f>RTM_IEX!L3</f>
        <v>2.12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0.54977092877967515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8.3074075801749261E-2</v>
      </c>
      <c r="AD4">
        <f t="shared" ref="AD4:AD67" si="1">SUM(B4:AB4,AI4:AT4)-AC4</f>
        <v>9.806696852977927</v>
      </c>
      <c r="AE4">
        <f>'IDT-1'!D4</f>
        <v>0</v>
      </c>
      <c r="AF4" s="24"/>
      <c r="AG4">
        <f t="shared" ref="AG4:AG67" si="2">SUM(AD4:AF4)</f>
        <v>9.806696852977927</v>
      </c>
      <c r="AI4" s="34">
        <f>PXIL!L4</f>
        <v>0</v>
      </c>
      <c r="AJ4" s="34">
        <f>PXIL!R4</f>
        <v>0</v>
      </c>
      <c r="AK4" s="34">
        <f>RTM_IEX!L4</f>
        <v>1.64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0.54977092877967515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0.12507407580174926</v>
      </c>
      <c r="AD5">
        <f t="shared" si="1"/>
        <v>14.764696852977927</v>
      </c>
      <c r="AE5">
        <f>'IDT-1'!D5</f>
        <v>0</v>
      </c>
      <c r="AF5" s="24"/>
      <c r="AG5">
        <f t="shared" si="2"/>
        <v>14.764696852977927</v>
      </c>
      <c r="AI5" s="34">
        <f>PXIL!L5</f>
        <v>0</v>
      </c>
      <c r="AJ5" s="34">
        <f>PXIL!R5</f>
        <v>0</v>
      </c>
      <c r="AK5" s="34">
        <f>RTM_IEX!L5</f>
        <v>6.64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1.4600000000000002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0.120624</v>
      </c>
      <c r="AD6">
        <f t="shared" si="1"/>
        <v>14.239376</v>
      </c>
      <c r="AE6">
        <f>'IDT-1'!D6</f>
        <v>0</v>
      </c>
      <c r="AF6" s="24"/>
      <c r="AG6">
        <f t="shared" si="2"/>
        <v>14.239376</v>
      </c>
      <c r="AI6" s="34">
        <f>PXIL!L6</f>
        <v>0</v>
      </c>
      <c r="AJ6" s="34">
        <f>PXIL!R6</f>
        <v>0</v>
      </c>
      <c r="AK6" s="34">
        <f>RTM_IEX!L6</f>
        <v>5.2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2.19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0.11785199999999998</v>
      </c>
      <c r="AD7">
        <f t="shared" si="1"/>
        <v>13.912148000000002</v>
      </c>
      <c r="AE7">
        <f>'IDT-1'!D7</f>
        <v>0</v>
      </c>
      <c r="AF7" s="24"/>
      <c r="AG7">
        <f t="shared" si="2"/>
        <v>13.912148000000002</v>
      </c>
      <c r="AI7" s="34">
        <f>PXIL!L7</f>
        <v>0</v>
      </c>
      <c r="AJ7" s="34">
        <f>PXIL!R7</f>
        <v>0</v>
      </c>
      <c r="AK7" s="34">
        <f>RTM_IEX!L7</f>
        <v>4.1399999999999997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2.74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0.116844</v>
      </c>
      <c r="AD8">
        <f t="shared" si="1"/>
        <v>13.793156000000002</v>
      </c>
      <c r="AE8">
        <f>'IDT-1'!D8</f>
        <v>0</v>
      </c>
      <c r="AF8" s="24"/>
      <c r="AG8">
        <f t="shared" si="2"/>
        <v>13.793156000000002</v>
      </c>
      <c r="AI8" s="34">
        <f>PXIL!L8</f>
        <v>0</v>
      </c>
      <c r="AJ8" s="34">
        <f>PXIL!R8</f>
        <v>0</v>
      </c>
      <c r="AK8" s="34">
        <f>RTM_IEX!L8</f>
        <v>3.47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0.11700973088486978</v>
      </c>
      <c r="AD9">
        <f t="shared" si="1"/>
        <v>13.812720136361534</v>
      </c>
      <c r="AE9">
        <f>'IDT-1'!D9</f>
        <v>0</v>
      </c>
      <c r="AF9" s="24"/>
      <c r="AG9">
        <f t="shared" si="2"/>
        <v>13.812720136361534</v>
      </c>
      <c r="AI9" s="34">
        <f>PXIL!L9</f>
        <v>0</v>
      </c>
      <c r="AJ9" s="34">
        <f>PXIL!R9</f>
        <v>0</v>
      </c>
      <c r="AK9" s="34">
        <f>RTM_IEX!L9</f>
        <v>0.39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0.11700973088486978</v>
      </c>
      <c r="AD10">
        <f t="shared" si="1"/>
        <v>13.812720136361534</v>
      </c>
      <c r="AE10">
        <f>'IDT-1'!D10</f>
        <v>0</v>
      </c>
      <c r="AF10" s="24"/>
      <c r="AG10">
        <f t="shared" si="2"/>
        <v>13.812720136361534</v>
      </c>
      <c r="AI10" s="34">
        <f>PXIL!L10</f>
        <v>0</v>
      </c>
      <c r="AJ10" s="34">
        <f>PXIL!R10</f>
        <v>0</v>
      </c>
      <c r="AK10" s="34">
        <f>RTM_IEX!L10</f>
        <v>0.39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0.11373373088486978</v>
      </c>
      <c r="AD11">
        <f t="shared" si="1"/>
        <v>13.425996136361535</v>
      </c>
      <c r="AE11">
        <f>'IDT-1'!D11</f>
        <v>0</v>
      </c>
      <c r="AF11" s="24"/>
      <c r="AG11">
        <f t="shared" si="2"/>
        <v>13.425996136361535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0.11373373088486978</v>
      </c>
      <c r="AD12">
        <f t="shared" si="1"/>
        <v>13.425996136361535</v>
      </c>
      <c r="AE12">
        <f>'IDT-1'!D12</f>
        <v>0</v>
      </c>
      <c r="AF12" s="24"/>
      <c r="AG12">
        <f t="shared" si="2"/>
        <v>13.425996136361535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0.11373373088486978</v>
      </c>
      <c r="AD13">
        <f t="shared" si="1"/>
        <v>13.425996136361535</v>
      </c>
      <c r="AE13">
        <f>'IDT-1'!D13</f>
        <v>0</v>
      </c>
      <c r="AF13" s="24"/>
      <c r="AG13">
        <f t="shared" si="2"/>
        <v>13.425996136361535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0.11373373088486978</v>
      </c>
      <c r="AD14">
        <f t="shared" si="1"/>
        <v>13.425996136361535</v>
      </c>
      <c r="AE14">
        <f>'IDT-1'!D14</f>
        <v>0</v>
      </c>
      <c r="AF14" s="24"/>
      <c r="AG14">
        <f t="shared" si="2"/>
        <v>13.425996136361535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0.11373373088486978</v>
      </c>
      <c r="AD15">
        <f t="shared" si="1"/>
        <v>13.425996136361535</v>
      </c>
      <c r="AE15">
        <f>'IDT-1'!D15</f>
        <v>0</v>
      </c>
      <c r="AF15" s="24"/>
      <c r="AG15">
        <f t="shared" si="2"/>
        <v>13.425996136361535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0.11373373088486978</v>
      </c>
      <c r="AD16">
        <f t="shared" si="1"/>
        <v>13.425996136361535</v>
      </c>
      <c r="AE16">
        <f>'IDT-1'!D16</f>
        <v>0</v>
      </c>
      <c r="AF16" s="24"/>
      <c r="AG16">
        <f t="shared" si="2"/>
        <v>13.425996136361535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0.11616973088486977</v>
      </c>
      <c r="AD17">
        <f t="shared" si="1"/>
        <v>13.713560136361533</v>
      </c>
      <c r="AE17">
        <f>'IDT-1'!D17</f>
        <v>0</v>
      </c>
      <c r="AF17" s="24"/>
      <c r="AG17">
        <f t="shared" si="2"/>
        <v>13.713560136361533</v>
      </c>
      <c r="AI17" s="34">
        <f>PXIL!L17</f>
        <v>0</v>
      </c>
      <c r="AJ17" s="34">
        <f>PXIL!R17</f>
        <v>0</v>
      </c>
      <c r="AK17" s="34">
        <f>RTM_IEX!L17</f>
        <v>0.28999999999999998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0.11700973088486978</v>
      </c>
      <c r="AD18">
        <f t="shared" si="1"/>
        <v>13.812720136361534</v>
      </c>
      <c r="AE18">
        <f>'IDT-1'!D18</f>
        <v>0</v>
      </c>
      <c r="AF18" s="24"/>
      <c r="AG18">
        <f t="shared" si="2"/>
        <v>13.812720136361534</v>
      </c>
      <c r="AI18" s="34">
        <f>PXIL!L18</f>
        <v>0</v>
      </c>
      <c r="AJ18" s="34">
        <f>PXIL!R18</f>
        <v>0</v>
      </c>
      <c r="AK18" s="34">
        <f>RTM_IEX!L18</f>
        <v>0.39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0.12020173088486978</v>
      </c>
      <c r="AD19">
        <f t="shared" si="1"/>
        <v>14.189528136361533</v>
      </c>
      <c r="AE19">
        <f>'IDT-1'!D19</f>
        <v>0</v>
      </c>
      <c r="AF19" s="24"/>
      <c r="AG19">
        <f t="shared" si="2"/>
        <v>14.189528136361533</v>
      </c>
      <c r="AI19" s="34">
        <f>PXIL!L19</f>
        <v>0</v>
      </c>
      <c r="AJ19" s="34">
        <f>PXIL!R19</f>
        <v>0</v>
      </c>
      <c r="AK19" s="34">
        <f>RTM_IEX!L19</f>
        <v>0.77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0.12179773088486978</v>
      </c>
      <c r="AD20">
        <f t="shared" si="1"/>
        <v>14.377932136361535</v>
      </c>
      <c r="AE20">
        <f>'IDT-1'!D20</f>
        <v>0</v>
      </c>
      <c r="AF20" s="24"/>
      <c r="AG20">
        <f t="shared" si="2"/>
        <v>14.377932136361535</v>
      </c>
      <c r="AI20" s="34">
        <f>PXIL!L20</f>
        <v>0</v>
      </c>
      <c r="AJ20" s="34">
        <f>PXIL!R20</f>
        <v>0</v>
      </c>
      <c r="AK20" s="34">
        <f>RTM_IEX!L20</f>
        <v>0.96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0.12826573088486978</v>
      </c>
      <c r="AD21">
        <f t="shared" si="1"/>
        <v>15.141464136361535</v>
      </c>
      <c r="AE21">
        <f>'IDT-1'!D21</f>
        <v>0</v>
      </c>
      <c r="AF21" s="24"/>
      <c r="AG21">
        <f t="shared" si="2"/>
        <v>15.141464136361535</v>
      </c>
      <c r="AI21" s="34">
        <f>PXIL!L21</f>
        <v>0</v>
      </c>
      <c r="AJ21" s="34">
        <f>PXIL!R21</f>
        <v>0</v>
      </c>
      <c r="AK21" s="34">
        <f>RTM_IEX!L21</f>
        <v>1.73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0.13800973088486979</v>
      </c>
      <c r="AD22">
        <f t="shared" si="1"/>
        <v>16.291720136361533</v>
      </c>
      <c r="AE22">
        <f>'IDT-1'!D22</f>
        <v>0</v>
      </c>
      <c r="AF22" s="24"/>
      <c r="AG22">
        <f t="shared" si="2"/>
        <v>16.291720136361533</v>
      </c>
      <c r="AI22" s="34">
        <f>PXIL!L22</f>
        <v>0</v>
      </c>
      <c r="AJ22" s="34">
        <f>PXIL!R22</f>
        <v>0</v>
      </c>
      <c r="AK22" s="34">
        <f>RTM_IEX!L22</f>
        <v>2.89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0.15094573088486979</v>
      </c>
      <c r="AD23">
        <f t="shared" si="1"/>
        <v>17.818784136361533</v>
      </c>
      <c r="AE23">
        <f>'IDT-1'!D23</f>
        <v>0</v>
      </c>
      <c r="AF23" s="24"/>
      <c r="AG23">
        <f t="shared" si="2"/>
        <v>17.818784136361533</v>
      </c>
      <c r="AI23" s="34">
        <f>PXIL!L23</f>
        <v>0</v>
      </c>
      <c r="AJ23" s="34">
        <f>PXIL!R23</f>
        <v>0</v>
      </c>
      <c r="AK23" s="34">
        <f>RTM_IEX!L23</f>
        <v>4.43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0.16791373088486977</v>
      </c>
      <c r="AD24">
        <f t="shared" si="1"/>
        <v>19.821816136361534</v>
      </c>
      <c r="AE24">
        <f>'IDT-1'!D24</f>
        <v>0</v>
      </c>
      <c r="AF24" s="24"/>
      <c r="AG24">
        <f t="shared" si="2"/>
        <v>19.821816136361534</v>
      </c>
      <c r="AI24" s="34">
        <f>PXIL!L24</f>
        <v>0</v>
      </c>
      <c r="AJ24" s="34">
        <f>PXIL!R24</f>
        <v>0</v>
      </c>
      <c r="AK24" s="34">
        <f>RTM_IEX!L24</f>
        <v>6.45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0.17925599999999997</v>
      </c>
      <c r="AD25">
        <f t="shared" si="1"/>
        <v>21.160744000000001</v>
      </c>
      <c r="AE25">
        <f>'IDT-1'!D25</f>
        <v>0</v>
      </c>
      <c r="AF25" s="24"/>
      <c r="AG25">
        <f t="shared" si="2"/>
        <v>21.160744000000001</v>
      </c>
      <c r="AI25" s="34">
        <f>PXIL!L25</f>
        <v>0</v>
      </c>
      <c r="AJ25" s="34">
        <f>PXIL!R25</f>
        <v>0</v>
      </c>
      <c r="AK25" s="34">
        <f>RTM_IEX!L25</f>
        <v>7.8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0.194628</v>
      </c>
      <c r="AD26">
        <f t="shared" si="1"/>
        <v>22.975372</v>
      </c>
      <c r="AE26">
        <f>'IDT-1'!D26</f>
        <v>0</v>
      </c>
      <c r="AF26" s="24"/>
      <c r="AG26">
        <f t="shared" si="2"/>
        <v>22.975372</v>
      </c>
      <c r="AI26" s="34">
        <f>PXIL!L26</f>
        <v>0</v>
      </c>
      <c r="AJ26" s="34">
        <f>PXIL!R26</f>
        <v>0</v>
      </c>
      <c r="AK26" s="34">
        <f>RTM_IEX!L26</f>
        <v>9.6300000000000008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5.839893552061973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0.21075510583732054</v>
      </c>
      <c r="AD27">
        <f t="shared" si="1"/>
        <v>24.879138446224651</v>
      </c>
      <c r="AE27">
        <f>'IDT-1'!D27</f>
        <v>0</v>
      </c>
      <c r="AF27" s="24"/>
      <c r="AG27">
        <f t="shared" si="2"/>
        <v>24.879138446224651</v>
      </c>
      <c r="AI27" s="34">
        <f>PXIL!L27</f>
        <v>0</v>
      </c>
      <c r="AJ27" s="34">
        <f>PXIL!R27</f>
        <v>0</v>
      </c>
      <c r="AK27" s="34">
        <f>RTM_IEX!L27</f>
        <v>11.55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5.8398289969045427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0.21881856357399815</v>
      </c>
      <c r="AD28">
        <f t="shared" si="1"/>
        <v>25.831010433330547</v>
      </c>
      <c r="AE28">
        <f>'IDT-1'!D28</f>
        <v>0</v>
      </c>
      <c r="AF28" s="24"/>
      <c r="AG28">
        <f t="shared" si="2"/>
        <v>25.831010433330547</v>
      </c>
      <c r="AI28" s="34">
        <f>PXIL!L28</f>
        <v>0</v>
      </c>
      <c r="AJ28" s="34">
        <f>PXIL!R28</f>
        <v>0</v>
      </c>
      <c r="AK28" s="34">
        <f>RTM_IEX!L28</f>
        <v>12.51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5.8398384572828572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0.17707064304117598</v>
      </c>
      <c r="AD29">
        <f t="shared" si="1"/>
        <v>20.902767814241681</v>
      </c>
      <c r="AE29">
        <f>'IDT-1'!D29</f>
        <v>0</v>
      </c>
      <c r="AF29" s="24"/>
      <c r="AG29">
        <f t="shared" si="2"/>
        <v>20.902767814241681</v>
      </c>
      <c r="AI29" s="34">
        <f>PXIL!L29</f>
        <v>0</v>
      </c>
      <c r="AJ29" s="34">
        <f>PXIL!R29</f>
        <v>0</v>
      </c>
      <c r="AK29" s="34">
        <f>RTM_IEX!L29</f>
        <v>7.54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5.8398384572828572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0.18698264304117601</v>
      </c>
      <c r="AD30">
        <f t="shared" si="1"/>
        <v>22.072855814241684</v>
      </c>
      <c r="AE30">
        <f>'IDT-1'!D30</f>
        <v>0</v>
      </c>
      <c r="AF30" s="24"/>
      <c r="AG30">
        <f t="shared" si="2"/>
        <v>22.072855814241684</v>
      </c>
      <c r="AI30" s="34">
        <f>PXIL!L30</f>
        <v>0</v>
      </c>
      <c r="AJ30" s="34">
        <f>PXIL!R30</f>
        <v>0</v>
      </c>
      <c r="AK30" s="34">
        <f>RTM_IEX!L30</f>
        <v>8.7200000000000006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5.8398384572828572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4.59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0.211090643041176</v>
      </c>
      <c r="AD31">
        <f t="shared" si="1"/>
        <v>24.918747814241684</v>
      </c>
      <c r="AE31">
        <f>'IDT-1'!D31</f>
        <v>0</v>
      </c>
      <c r="AF31" s="24"/>
      <c r="AG31">
        <f t="shared" si="2"/>
        <v>24.918747814241684</v>
      </c>
      <c r="AI31" s="34">
        <f>PXIL!L31</f>
        <v>0</v>
      </c>
      <c r="AJ31" s="34">
        <f>PXIL!R31</f>
        <v>0</v>
      </c>
      <c r="AK31" s="34">
        <f>RTM_IEX!L31</f>
        <v>2.0699999999999998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4.93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5.8398384572828572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3.88</v>
      </c>
      <c r="Z32" s="34">
        <f>IEX!R32</f>
        <v>0</v>
      </c>
      <c r="AA32" s="75">
        <f>STOA!L32</f>
        <v>7.83</v>
      </c>
      <c r="AB32" s="75">
        <f>-STOA!R32</f>
        <v>0</v>
      </c>
      <c r="AC32">
        <f t="shared" si="0"/>
        <v>0.18555464304117603</v>
      </c>
      <c r="AD32">
        <f t="shared" si="1"/>
        <v>21.904283814241683</v>
      </c>
      <c r="AE32">
        <f>'IDT-1'!D32</f>
        <v>0</v>
      </c>
      <c r="AF32" s="24"/>
      <c r="AG32">
        <f t="shared" si="2"/>
        <v>21.904283814241683</v>
      </c>
      <c r="AI32" s="34">
        <f>PXIL!L32</f>
        <v>0</v>
      </c>
      <c r="AJ32" s="34">
        <f>PXIL!R32</f>
        <v>0</v>
      </c>
      <c r="AK32" s="34">
        <f>RTM_IEX!L32</f>
        <v>1.48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3.06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2.0099999999999998</v>
      </c>
      <c r="Z33" s="34">
        <f>IEX!R33</f>
        <v>0</v>
      </c>
      <c r="AA33" s="75">
        <f>STOA!L33</f>
        <v>8.120000000000001</v>
      </c>
      <c r="AB33" s="75">
        <f>-STOA!R33</f>
        <v>0</v>
      </c>
      <c r="AC33">
        <f t="shared" si="0"/>
        <v>0.16925808382485058</v>
      </c>
      <c r="AD33">
        <f t="shared" si="1"/>
        <v>19.980513800085934</v>
      </c>
      <c r="AE33">
        <f>'IDT-1'!D33</f>
        <v>0</v>
      </c>
      <c r="AF33" s="24"/>
      <c r="AG33">
        <f t="shared" si="2"/>
        <v>19.980513800085934</v>
      </c>
      <c r="AI33" s="34">
        <f>PXIL!L33</f>
        <v>0</v>
      </c>
      <c r="AJ33" s="34">
        <f>PXIL!R33</f>
        <v>0</v>
      </c>
      <c r="AK33" s="34">
        <f>RTM_IEX!L33</f>
        <v>1.1599999999999999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3.02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1.22</v>
      </c>
      <c r="Z34" s="34">
        <f>IEX!R34</f>
        <v>0</v>
      </c>
      <c r="AA34" s="75">
        <f>STOA!L34</f>
        <v>8.44</v>
      </c>
      <c r="AB34" s="75">
        <f>-STOA!R34</f>
        <v>0</v>
      </c>
      <c r="AC34">
        <f t="shared" si="0"/>
        <v>0.16850208382485057</v>
      </c>
      <c r="AD34">
        <f t="shared" si="1"/>
        <v>19.891269800085933</v>
      </c>
      <c r="AE34">
        <f>'IDT-1'!D34</f>
        <v>0</v>
      </c>
      <c r="AF34" s="24"/>
      <c r="AG34">
        <f t="shared" si="2"/>
        <v>19.891269800085933</v>
      </c>
      <c r="AI34" s="34">
        <f>PXIL!L34</f>
        <v>0</v>
      </c>
      <c r="AJ34" s="34">
        <f>PXIL!R34</f>
        <v>0</v>
      </c>
      <c r="AK34" s="34">
        <f>RTM_IEX!L34</f>
        <v>1.21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3.35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0.35</v>
      </c>
      <c r="Z35" s="34">
        <f>IEX!R35</f>
        <v>0</v>
      </c>
      <c r="AA35" s="75">
        <f>STOA!L35</f>
        <v>8.83</v>
      </c>
      <c r="AB35" s="75">
        <f>-STOA!R35</f>
        <v>0</v>
      </c>
      <c r="AC35">
        <f t="shared" si="0"/>
        <v>0.18740208382485057</v>
      </c>
      <c r="AD35">
        <f t="shared" si="1"/>
        <v>22.122369800085934</v>
      </c>
      <c r="AE35">
        <f>'IDT-1'!D35</f>
        <v>0</v>
      </c>
      <c r="AF35" s="24"/>
      <c r="AG35">
        <f t="shared" si="2"/>
        <v>22.122369800085934</v>
      </c>
      <c r="AI35" s="34">
        <f>PXIL!L35</f>
        <v>0</v>
      </c>
      <c r="AJ35" s="34">
        <f>PXIL!R35</f>
        <v>0</v>
      </c>
      <c r="AK35" s="34">
        <f>RTM_IEX!L35</f>
        <v>1.21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6.08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1.52</v>
      </c>
      <c r="Z36" s="34">
        <f>IEX!R36</f>
        <v>0</v>
      </c>
      <c r="AA36" s="75">
        <f>STOA!L36</f>
        <v>9.31</v>
      </c>
      <c r="AB36" s="75">
        <f>-STOA!R36</f>
        <v>0</v>
      </c>
      <c r="AC36">
        <f t="shared" si="0"/>
        <v>0.19378608382485057</v>
      </c>
      <c r="AD36">
        <f t="shared" si="1"/>
        <v>22.875985800085935</v>
      </c>
      <c r="AE36">
        <f>'IDT-1'!D36</f>
        <v>0</v>
      </c>
      <c r="AF36" s="24"/>
      <c r="AG36">
        <f t="shared" si="2"/>
        <v>22.875985800085935</v>
      </c>
      <c r="AI36" s="34">
        <f>PXIL!L36</f>
        <v>0</v>
      </c>
      <c r="AJ36" s="34">
        <f>PXIL!R36</f>
        <v>0</v>
      </c>
      <c r="AK36" s="34">
        <f>RTM_IEX!L36</f>
        <v>1.03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5.37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4.03</v>
      </c>
      <c r="Z37" s="34">
        <f>IEX!R37</f>
        <v>0</v>
      </c>
      <c r="AA37" s="75">
        <f>STOA!L37</f>
        <v>9.7800000000000011</v>
      </c>
      <c r="AB37" s="75">
        <f>-STOA!R37</f>
        <v>0</v>
      </c>
      <c r="AC37">
        <f t="shared" si="0"/>
        <v>0.22940208382485061</v>
      </c>
      <c r="AD37">
        <f t="shared" si="1"/>
        <v>27.080369800085936</v>
      </c>
      <c r="AE37">
        <f>'IDT-1'!D37</f>
        <v>0</v>
      </c>
      <c r="AF37" s="24"/>
      <c r="AG37">
        <f t="shared" si="2"/>
        <v>27.080369800085936</v>
      </c>
      <c r="AI37" s="34">
        <f>PXIL!L37</f>
        <v>0</v>
      </c>
      <c r="AJ37" s="34">
        <f>PXIL!R37</f>
        <v>0</v>
      </c>
      <c r="AK37" s="34">
        <f>RTM_IEX!L37</f>
        <v>0.84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6.82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4.83</v>
      </c>
      <c r="Z38" s="34">
        <f>IEX!R38</f>
        <v>0</v>
      </c>
      <c r="AA38" s="75">
        <f>STOA!L38</f>
        <v>10.34</v>
      </c>
      <c r="AB38" s="75">
        <f>-STOA!R38</f>
        <v>0</v>
      </c>
      <c r="AC38">
        <f t="shared" si="0"/>
        <v>0.23771808382485055</v>
      </c>
      <c r="AD38">
        <f t="shared" si="1"/>
        <v>28.062053800085934</v>
      </c>
      <c r="AE38">
        <f>'IDT-1'!D38</f>
        <v>0</v>
      </c>
      <c r="AF38" s="24"/>
      <c r="AG38">
        <f t="shared" si="2"/>
        <v>28.062053800085934</v>
      </c>
      <c r="AI38" s="34">
        <f>PXIL!L38</f>
        <v>0</v>
      </c>
      <c r="AJ38" s="34">
        <f>PXIL!R38</f>
        <v>0</v>
      </c>
      <c r="AK38" s="34">
        <f>RTM_IEX!L38</f>
        <v>0.78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6.51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6.5</v>
      </c>
      <c r="Z39" s="34">
        <f>IEX!R39</f>
        <v>0</v>
      </c>
      <c r="AA39" s="75">
        <f>STOA!L39</f>
        <v>10.85</v>
      </c>
      <c r="AB39" s="75">
        <f>-STOA!R39</f>
        <v>0</v>
      </c>
      <c r="AC39">
        <f t="shared" si="0"/>
        <v>0.28265808382485058</v>
      </c>
      <c r="AD39">
        <f t="shared" si="1"/>
        <v>33.367113800085939</v>
      </c>
      <c r="AE39">
        <f>'IDT-1'!D39</f>
        <v>0</v>
      </c>
      <c r="AF39" s="24"/>
      <c r="AG39">
        <f t="shared" si="2"/>
        <v>33.367113800085939</v>
      </c>
      <c r="AI39" s="34">
        <f>PXIL!L39</f>
        <v>0</v>
      </c>
      <c r="AJ39" s="34">
        <f>PXIL!R39</f>
        <v>0</v>
      </c>
      <c r="AK39" s="34">
        <f>RTM_IEX!L39</f>
        <v>1.23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9.23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5.67</v>
      </c>
      <c r="Z40" s="34">
        <f>IEX!R40</f>
        <v>0</v>
      </c>
      <c r="AA40" s="75">
        <f>STOA!L40</f>
        <v>11.370000000000001</v>
      </c>
      <c r="AB40" s="75">
        <f>-STOA!R40</f>
        <v>0</v>
      </c>
      <c r="AC40">
        <f t="shared" si="0"/>
        <v>0.2853460838248506</v>
      </c>
      <c r="AD40">
        <f t="shared" si="1"/>
        <v>33.684425800085933</v>
      </c>
      <c r="AE40">
        <f>'IDT-1'!D40</f>
        <v>0</v>
      </c>
      <c r="AF40" s="24"/>
      <c r="AG40">
        <f t="shared" si="2"/>
        <v>33.684425800085933</v>
      </c>
      <c r="AI40" s="34">
        <f>PXIL!L40</f>
        <v>0</v>
      </c>
      <c r="AJ40" s="34">
        <f>PXIL!R40</f>
        <v>0</v>
      </c>
      <c r="AK40" s="34">
        <f>RTM_IEX!L40</f>
        <v>1.58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9.51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2.09</v>
      </c>
      <c r="Z41" s="34">
        <f>IEX!R41</f>
        <v>0</v>
      </c>
      <c r="AA41" s="75">
        <f>STOA!L41</f>
        <v>11.879999999999999</v>
      </c>
      <c r="AB41" s="75">
        <f>-STOA!R41</f>
        <v>0</v>
      </c>
      <c r="AC41">
        <f t="shared" si="0"/>
        <v>0.32768208382485059</v>
      </c>
      <c r="AD41">
        <f t="shared" si="1"/>
        <v>38.682089800085933</v>
      </c>
      <c r="AE41">
        <f>'IDT-1'!D41</f>
        <v>0</v>
      </c>
      <c r="AF41" s="24"/>
      <c r="AG41">
        <f t="shared" si="2"/>
        <v>38.682089800085933</v>
      </c>
      <c r="AI41" s="34">
        <f>PXIL!L41</f>
        <v>0</v>
      </c>
      <c r="AJ41" s="34">
        <f>PXIL!R41</f>
        <v>0</v>
      </c>
      <c r="AK41" s="34">
        <f>RTM_IEX!L41</f>
        <v>2.94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16.260000000000002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12.350000000000001</v>
      </c>
      <c r="AB42" s="75">
        <f>-STOA!R42</f>
        <v>0</v>
      </c>
      <c r="AC42">
        <f t="shared" si="0"/>
        <v>0.3414580838248506</v>
      </c>
      <c r="AD42">
        <f t="shared" si="1"/>
        <v>40.308313800085934</v>
      </c>
      <c r="AE42">
        <f>'IDT-1'!D42</f>
        <v>0</v>
      </c>
      <c r="AF42" s="24"/>
      <c r="AG42">
        <f t="shared" si="2"/>
        <v>40.308313800085934</v>
      </c>
      <c r="AI42" s="34">
        <f>PXIL!L42</f>
        <v>0</v>
      </c>
      <c r="AJ42" s="34">
        <f>PXIL!R42</f>
        <v>0</v>
      </c>
      <c r="AK42" s="34">
        <f>RTM_IEX!L42</f>
        <v>4.17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18.29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12.79</v>
      </c>
      <c r="AB43" s="75">
        <f>-STOA!R43</f>
        <v>0</v>
      </c>
      <c r="AC43">
        <f t="shared" si="0"/>
        <v>0.35456208382485055</v>
      </c>
      <c r="AD43">
        <f t="shared" si="1"/>
        <v>41.85520980008593</v>
      </c>
      <c r="AE43">
        <f>'IDT-1'!D43</f>
        <v>0</v>
      </c>
      <c r="AF43" s="24"/>
      <c r="AG43">
        <f t="shared" si="2"/>
        <v>41.85520980008593</v>
      </c>
      <c r="AI43" s="34">
        <f>PXIL!L43</f>
        <v>0</v>
      </c>
      <c r="AJ43" s="34">
        <f>PXIL!R43</f>
        <v>0</v>
      </c>
      <c r="AK43" s="34">
        <f>RTM_IEX!L43</f>
        <v>23.58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13.219999999999999</v>
      </c>
      <c r="AB44" s="75">
        <f>-STOA!R44</f>
        <v>0</v>
      </c>
      <c r="AC44">
        <f t="shared" si="0"/>
        <v>0.35011008382485059</v>
      </c>
      <c r="AD44">
        <f t="shared" si="1"/>
        <v>41.329661800085937</v>
      </c>
      <c r="AE44">
        <f>'IDT-1'!D44</f>
        <v>0</v>
      </c>
      <c r="AF44" s="24"/>
      <c r="AG44">
        <f t="shared" si="2"/>
        <v>41.329661800085937</v>
      </c>
      <c r="AI44" s="34">
        <f>PXIL!L44</f>
        <v>0</v>
      </c>
      <c r="AJ44" s="34">
        <f>PXIL!R44</f>
        <v>0</v>
      </c>
      <c r="AK44" s="34">
        <f>RTM_IEX!L44</f>
        <v>22.62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13.629999999999999</v>
      </c>
      <c r="AB45" s="75">
        <f>-STOA!R45</f>
        <v>0</v>
      </c>
      <c r="AC45">
        <f t="shared" si="0"/>
        <v>0.34708608382485062</v>
      </c>
      <c r="AD45">
        <f t="shared" si="1"/>
        <v>40.972685800085941</v>
      </c>
      <c r="AE45">
        <f>'IDT-1'!D45</f>
        <v>0</v>
      </c>
      <c r="AF45" s="24"/>
      <c r="AG45">
        <f t="shared" si="2"/>
        <v>40.972685800085941</v>
      </c>
      <c r="AI45" s="34">
        <f>PXIL!L45</f>
        <v>0</v>
      </c>
      <c r="AJ45" s="34">
        <f>PXIL!R45</f>
        <v>0</v>
      </c>
      <c r="AK45" s="34">
        <f>RTM_IEX!L45</f>
        <v>21.85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13.99</v>
      </c>
      <c r="AB46" s="75">
        <f>-STOA!R46</f>
        <v>0</v>
      </c>
      <c r="AC46">
        <f t="shared" si="0"/>
        <v>0.34364208382485056</v>
      </c>
      <c r="AD46">
        <f t="shared" si="1"/>
        <v>40.566129800085925</v>
      </c>
      <c r="AE46">
        <f>'IDT-1'!D46</f>
        <v>0</v>
      </c>
      <c r="AF46" s="24"/>
      <c r="AG46">
        <f t="shared" si="2"/>
        <v>40.566129800085925</v>
      </c>
      <c r="AI46" s="34">
        <f>PXIL!L46</f>
        <v>0</v>
      </c>
      <c r="AJ46" s="34">
        <f>PXIL!R46</f>
        <v>0</v>
      </c>
      <c r="AK46" s="34">
        <f>RTM_IEX!L46</f>
        <v>21.08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14.280000000000001</v>
      </c>
      <c r="AB47" s="75">
        <f>-STOA!R47</f>
        <v>0</v>
      </c>
      <c r="AC47">
        <f t="shared" si="0"/>
        <v>0.26602799999999999</v>
      </c>
      <c r="AD47">
        <f t="shared" si="1"/>
        <v>31.403972000000003</v>
      </c>
      <c r="AE47">
        <f>'IDT-1'!D47</f>
        <v>0</v>
      </c>
      <c r="AF47" s="24"/>
      <c r="AG47">
        <f t="shared" si="2"/>
        <v>31.403972000000003</v>
      </c>
      <c r="AI47" s="34">
        <f>PXIL!L47</f>
        <v>0</v>
      </c>
      <c r="AJ47" s="34">
        <f>PXIL!R47</f>
        <v>0</v>
      </c>
      <c r="AK47" s="34">
        <f>RTM_IEX!L47</f>
        <v>11.55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14.530000000000001</v>
      </c>
      <c r="AB48" s="75">
        <f>-STOA!R48</f>
        <v>0</v>
      </c>
      <c r="AC48">
        <f t="shared" si="0"/>
        <v>0.26006400000000002</v>
      </c>
      <c r="AD48">
        <f t="shared" si="1"/>
        <v>30.699936000000001</v>
      </c>
      <c r="AE48">
        <f>'IDT-1'!D48</f>
        <v>0</v>
      </c>
      <c r="AF48" s="24"/>
      <c r="AG48">
        <f t="shared" si="2"/>
        <v>30.699936000000001</v>
      </c>
      <c r="AI48" s="34">
        <f>PXIL!L48</f>
        <v>0</v>
      </c>
      <c r="AJ48" s="34">
        <f>PXIL!R48</f>
        <v>0</v>
      </c>
      <c r="AK48" s="34">
        <f>RTM_IEX!L48</f>
        <v>10.59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14.71</v>
      </c>
      <c r="AB49" s="75">
        <f>-STOA!R49</f>
        <v>0</v>
      </c>
      <c r="AC49">
        <f t="shared" si="0"/>
        <v>0.23730000000000001</v>
      </c>
      <c r="AD49">
        <f t="shared" si="1"/>
        <v>28.012699999999999</v>
      </c>
      <c r="AE49">
        <f>'IDT-1'!D49</f>
        <v>0</v>
      </c>
      <c r="AF49" s="24"/>
      <c r="AG49">
        <f t="shared" si="2"/>
        <v>28.012699999999999</v>
      </c>
      <c r="AI49" s="34">
        <f>PXIL!L49</f>
        <v>0</v>
      </c>
      <c r="AJ49" s="34">
        <f>PXIL!R49</f>
        <v>0</v>
      </c>
      <c r="AK49" s="34">
        <f>RTM_IEX!L49</f>
        <v>7.7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14.870000000000001</v>
      </c>
      <c r="AB50" s="75">
        <f>-STOA!R50</f>
        <v>0</v>
      </c>
      <c r="AC50">
        <f t="shared" si="0"/>
        <v>0.23058000000000001</v>
      </c>
      <c r="AD50">
        <f t="shared" si="1"/>
        <v>27.219420000000003</v>
      </c>
      <c r="AE50">
        <f>'IDT-1'!D50</f>
        <v>0</v>
      </c>
      <c r="AF50" s="24"/>
      <c r="AG50">
        <f t="shared" si="2"/>
        <v>27.219420000000003</v>
      </c>
      <c r="AI50" s="34">
        <f>PXIL!L50</f>
        <v>0</v>
      </c>
      <c r="AJ50" s="34">
        <f>PXIL!R50</f>
        <v>0</v>
      </c>
      <c r="AK50" s="34">
        <f>RTM_IEX!L50</f>
        <v>6.74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14.940000000000001</v>
      </c>
      <c r="AB51" s="75">
        <f>-STOA!R51</f>
        <v>0</v>
      </c>
      <c r="AC51">
        <f t="shared" si="0"/>
        <v>0.21495599999999998</v>
      </c>
      <c r="AD51">
        <f t="shared" si="1"/>
        <v>25.375043999999999</v>
      </c>
      <c r="AE51">
        <f>'IDT-1'!D51</f>
        <v>0</v>
      </c>
      <c r="AF51" s="24"/>
      <c r="AG51">
        <f t="shared" si="2"/>
        <v>25.375043999999999</v>
      </c>
      <c r="AI51" s="34">
        <f>PXIL!L51</f>
        <v>0</v>
      </c>
      <c r="AJ51" s="34">
        <f>PXIL!R51</f>
        <v>0</v>
      </c>
      <c r="AK51" s="34">
        <f>RTM_IEX!L51</f>
        <v>4.8099999999999996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</v>
      </c>
      <c r="AB52" s="75">
        <f>-STOA!R52</f>
        <v>0</v>
      </c>
      <c r="AC52">
        <f t="shared" si="0"/>
        <v>0.207396</v>
      </c>
      <c r="AD52">
        <f t="shared" si="1"/>
        <v>24.482604000000002</v>
      </c>
      <c r="AE52">
        <f>'IDT-1'!D52</f>
        <v>0</v>
      </c>
      <c r="AF52" s="24"/>
      <c r="AG52">
        <f t="shared" si="2"/>
        <v>24.482604000000002</v>
      </c>
      <c r="AI52" s="34">
        <f>PXIL!L52</f>
        <v>0</v>
      </c>
      <c r="AJ52" s="34">
        <f>PXIL!R52</f>
        <v>0</v>
      </c>
      <c r="AK52" s="34">
        <f>RTM_IEX!L52</f>
        <v>3.85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5.8400000000000007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15.04</v>
      </c>
      <c r="AB53" s="75">
        <f>-STOA!R53</f>
        <v>0</v>
      </c>
      <c r="AC53">
        <f t="shared" si="0"/>
        <v>0.207732</v>
      </c>
      <c r="AD53">
        <f t="shared" si="1"/>
        <v>24.522268</v>
      </c>
      <c r="AE53">
        <f>'IDT-1'!D53</f>
        <v>0</v>
      </c>
      <c r="AF53" s="24"/>
      <c r="AG53">
        <f t="shared" si="2"/>
        <v>24.522268</v>
      </c>
      <c r="AI53" s="34">
        <f>PXIL!L53</f>
        <v>0</v>
      </c>
      <c r="AJ53" s="34">
        <f>PXIL!R53</f>
        <v>0</v>
      </c>
      <c r="AK53" s="34">
        <f>RTM_IEX!L53</f>
        <v>3.85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5.8400000000000007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15.02</v>
      </c>
      <c r="AB54" s="75">
        <f>-STOA!R54</f>
        <v>0</v>
      </c>
      <c r="AC54">
        <f t="shared" si="0"/>
        <v>0.207564</v>
      </c>
      <c r="AD54">
        <f t="shared" si="1"/>
        <v>24.502435999999999</v>
      </c>
      <c r="AE54">
        <f>'IDT-1'!D54</f>
        <v>0</v>
      </c>
      <c r="AF54" s="24"/>
      <c r="AG54">
        <f t="shared" si="2"/>
        <v>24.502435999999999</v>
      </c>
      <c r="AI54" s="34">
        <f>PXIL!L54</f>
        <v>0</v>
      </c>
      <c r="AJ54" s="34">
        <f>PXIL!R54</f>
        <v>0</v>
      </c>
      <c r="AK54" s="34">
        <f>RTM_IEX!L54</f>
        <v>3.85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5.8400000000000007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14.96</v>
      </c>
      <c r="AB55" s="75">
        <f>-STOA!R55</f>
        <v>0</v>
      </c>
      <c r="AC55">
        <f t="shared" si="0"/>
        <v>0.19093199999999999</v>
      </c>
      <c r="AD55">
        <f t="shared" si="1"/>
        <v>22.539068</v>
      </c>
      <c r="AE55">
        <f>'IDT-1'!D55</f>
        <v>0</v>
      </c>
      <c r="AF55" s="24"/>
      <c r="AG55">
        <f t="shared" si="2"/>
        <v>22.539068</v>
      </c>
      <c r="AI55" s="34">
        <f>PXIL!L55</f>
        <v>0</v>
      </c>
      <c r="AJ55" s="34">
        <f>PXIL!R55</f>
        <v>0</v>
      </c>
      <c r="AK55" s="34">
        <f>RTM_IEX!L55</f>
        <v>1.93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5.8400000000000007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14.84</v>
      </c>
      <c r="AB56" s="75">
        <f>-STOA!R56</f>
        <v>0</v>
      </c>
      <c r="AC56">
        <f t="shared" si="0"/>
        <v>0.18992399999999998</v>
      </c>
      <c r="AD56">
        <f t="shared" si="1"/>
        <v>22.420075999999998</v>
      </c>
      <c r="AE56">
        <f>'IDT-1'!D56</f>
        <v>0</v>
      </c>
      <c r="AF56" s="24"/>
      <c r="AG56">
        <f t="shared" si="2"/>
        <v>22.420075999999998</v>
      </c>
      <c r="AI56" s="34">
        <f>PXIL!L56</f>
        <v>0</v>
      </c>
      <c r="AJ56" s="34">
        <f>PXIL!R56</f>
        <v>0</v>
      </c>
      <c r="AK56" s="34">
        <f>RTM_IEX!L56</f>
        <v>1.93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5.8400000000000007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14.68</v>
      </c>
      <c r="AB57" s="75">
        <f>-STOA!R57</f>
        <v>0</v>
      </c>
      <c r="AC57">
        <f t="shared" si="0"/>
        <v>0.18858</v>
      </c>
      <c r="AD57">
        <f t="shared" si="1"/>
        <v>22.261419999999998</v>
      </c>
      <c r="AE57">
        <f>'IDT-1'!D57</f>
        <v>0</v>
      </c>
      <c r="AF57" s="24"/>
      <c r="AG57">
        <f t="shared" si="2"/>
        <v>22.261419999999998</v>
      </c>
      <c r="AI57" s="34">
        <f>PXIL!L57</f>
        <v>0</v>
      </c>
      <c r="AJ57" s="34">
        <f>PXIL!R57</f>
        <v>0</v>
      </c>
      <c r="AK57" s="34">
        <f>RTM_IEX!L57</f>
        <v>1.93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5.8400000000000007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14.620000000000001</v>
      </c>
      <c r="AB58" s="75">
        <f>-STOA!R58</f>
        <v>0</v>
      </c>
      <c r="AC58">
        <f t="shared" si="0"/>
        <v>0.17992799999999998</v>
      </c>
      <c r="AD58">
        <f t="shared" si="1"/>
        <v>21.240072000000001</v>
      </c>
      <c r="AE58">
        <f>'IDT-1'!D58</f>
        <v>0</v>
      </c>
      <c r="AF58" s="24"/>
      <c r="AG58">
        <f t="shared" si="2"/>
        <v>21.240072000000001</v>
      </c>
      <c r="AI58" s="34">
        <f>PXIL!L58</f>
        <v>0</v>
      </c>
      <c r="AJ58" s="34">
        <f>PXIL!R58</f>
        <v>0</v>
      </c>
      <c r="AK58" s="34">
        <f>RTM_IEX!L58</f>
        <v>0.96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5.8400000000000007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14.34</v>
      </c>
      <c r="AB59" s="75">
        <f>-STOA!R59</f>
        <v>0</v>
      </c>
      <c r="AC59">
        <f t="shared" si="0"/>
        <v>0.17757599999999998</v>
      </c>
      <c r="AD59">
        <f t="shared" si="1"/>
        <v>20.962424000000002</v>
      </c>
      <c r="AE59">
        <f>'IDT-1'!D59</f>
        <v>0</v>
      </c>
      <c r="AF59" s="24"/>
      <c r="AG59">
        <f t="shared" si="2"/>
        <v>20.962424000000002</v>
      </c>
      <c r="AI59" s="34">
        <f>PXIL!L59</f>
        <v>0</v>
      </c>
      <c r="AJ59" s="34">
        <f>PXIL!R59</f>
        <v>0</v>
      </c>
      <c r="AK59" s="34">
        <f>RTM_IEX!L59</f>
        <v>0.96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5.8400000000000007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14.09</v>
      </c>
      <c r="AB60" s="75">
        <f>-STOA!R60</f>
        <v>0</v>
      </c>
      <c r="AC60">
        <f t="shared" si="0"/>
        <v>0.17547599999999997</v>
      </c>
      <c r="AD60">
        <f t="shared" si="1"/>
        <v>20.714524000000001</v>
      </c>
      <c r="AE60">
        <f>'IDT-1'!D60</f>
        <v>0</v>
      </c>
      <c r="AF60" s="24"/>
      <c r="AG60">
        <f t="shared" si="2"/>
        <v>20.714524000000001</v>
      </c>
      <c r="AI60" s="34">
        <f>PXIL!L60</f>
        <v>0</v>
      </c>
      <c r="AJ60" s="34">
        <f>PXIL!R60</f>
        <v>0</v>
      </c>
      <c r="AK60" s="34">
        <f>RTM_IEX!L60</f>
        <v>0.96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5.8400000000000007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13.83</v>
      </c>
      <c r="AB61" s="75">
        <f>-STOA!R61</f>
        <v>0</v>
      </c>
      <c r="AC61">
        <f t="shared" si="0"/>
        <v>0.173292</v>
      </c>
      <c r="AD61">
        <f t="shared" si="1"/>
        <v>20.456708000000003</v>
      </c>
      <c r="AE61">
        <f>'IDT-1'!D61</f>
        <v>0</v>
      </c>
      <c r="AF61" s="24"/>
      <c r="AG61">
        <f t="shared" si="2"/>
        <v>20.456708000000003</v>
      </c>
      <c r="AI61" s="34">
        <f>PXIL!L61</f>
        <v>0</v>
      </c>
      <c r="AJ61" s="34">
        <f>PXIL!R61</f>
        <v>0</v>
      </c>
      <c r="AK61" s="34">
        <f>RTM_IEX!L61</f>
        <v>0.96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5.8400000000000007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13.39</v>
      </c>
      <c r="AB62" s="75">
        <f>-STOA!R62</f>
        <v>0</v>
      </c>
      <c r="AC62">
        <f t="shared" si="0"/>
        <v>0.16959599999999997</v>
      </c>
      <c r="AD62">
        <f t="shared" si="1"/>
        <v>20.020404000000003</v>
      </c>
      <c r="AE62">
        <f>'IDT-1'!D62</f>
        <v>0</v>
      </c>
      <c r="AF62" s="24"/>
      <c r="AG62">
        <f t="shared" si="2"/>
        <v>20.020404000000003</v>
      </c>
      <c r="AI62" s="34">
        <f>PXIL!L62</f>
        <v>0</v>
      </c>
      <c r="AJ62" s="34">
        <f>PXIL!R62</f>
        <v>0</v>
      </c>
      <c r="AK62" s="34">
        <f>RTM_IEX!L62</f>
        <v>0.96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5.8400000000000007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12.91</v>
      </c>
      <c r="AB63" s="75">
        <f>-STOA!R63</f>
        <v>0</v>
      </c>
      <c r="AC63">
        <f t="shared" si="0"/>
        <v>0.16556399999999999</v>
      </c>
      <c r="AD63">
        <f t="shared" si="1"/>
        <v>19.544436000000001</v>
      </c>
      <c r="AE63">
        <f>'IDT-1'!D63</f>
        <v>0</v>
      </c>
      <c r="AF63" s="24"/>
      <c r="AG63">
        <f t="shared" si="2"/>
        <v>19.544436000000001</v>
      </c>
      <c r="AI63" s="34">
        <f>PXIL!L63</f>
        <v>0</v>
      </c>
      <c r="AJ63" s="34">
        <f>PXIL!R63</f>
        <v>0</v>
      </c>
      <c r="AK63" s="34">
        <f>RTM_IEX!L63</f>
        <v>0.96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5.8400000000000007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12.530000000000001</v>
      </c>
      <c r="AB64" s="75">
        <f>-STOA!R64</f>
        <v>0</v>
      </c>
      <c r="AC64">
        <f t="shared" si="0"/>
        <v>0.16237199999999999</v>
      </c>
      <c r="AD64">
        <f t="shared" si="1"/>
        <v>19.167628000000001</v>
      </c>
      <c r="AE64">
        <f>'IDT-1'!D64</f>
        <v>0</v>
      </c>
      <c r="AF64" s="24"/>
      <c r="AG64">
        <f t="shared" si="2"/>
        <v>19.167628000000001</v>
      </c>
      <c r="AI64" s="34">
        <f>PXIL!L64</f>
        <v>0</v>
      </c>
      <c r="AJ64" s="34">
        <f>PXIL!R64</f>
        <v>0</v>
      </c>
      <c r="AK64" s="34">
        <f>RTM_IEX!L64</f>
        <v>0.96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5.8400000000000007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12.09</v>
      </c>
      <c r="AB65" s="75">
        <f>-STOA!R65</f>
        <v>0</v>
      </c>
      <c r="AC65">
        <f t="shared" si="0"/>
        <v>0.166824</v>
      </c>
      <c r="AD65">
        <f t="shared" si="1"/>
        <v>19.693176000000001</v>
      </c>
      <c r="AE65">
        <f>'IDT-1'!D65</f>
        <v>0</v>
      </c>
      <c r="AF65" s="24"/>
      <c r="AG65">
        <f t="shared" si="2"/>
        <v>19.693176000000001</v>
      </c>
      <c r="AI65" s="34">
        <f>PXIL!L65</f>
        <v>0</v>
      </c>
      <c r="AJ65" s="34">
        <f>PXIL!R65</f>
        <v>0</v>
      </c>
      <c r="AK65" s="34">
        <f>RTM_IEX!L65</f>
        <v>1.93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5.8400000000000007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11.63</v>
      </c>
      <c r="AB66" s="75">
        <f>-STOA!R66</f>
        <v>0</v>
      </c>
      <c r="AC66">
        <f t="shared" si="0"/>
        <v>0.17102400000000001</v>
      </c>
      <c r="AD66">
        <f t="shared" si="1"/>
        <v>20.188976000000004</v>
      </c>
      <c r="AE66">
        <f>'IDT-1'!D66</f>
        <v>0</v>
      </c>
      <c r="AF66" s="24"/>
      <c r="AG66">
        <f t="shared" si="2"/>
        <v>20.188976000000004</v>
      </c>
      <c r="AI66" s="34">
        <f>PXIL!L66</f>
        <v>0</v>
      </c>
      <c r="AJ66" s="34">
        <f>PXIL!R66</f>
        <v>0</v>
      </c>
      <c r="AK66" s="34">
        <f>RTM_IEX!L66</f>
        <v>2.89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5.7347905719861876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11.15</v>
      </c>
      <c r="AB67" s="75">
        <f>-STOA!R67</f>
        <v>0</v>
      </c>
      <c r="AC67">
        <f t="shared" si="0"/>
        <v>0.17417224080468396</v>
      </c>
      <c r="AD67">
        <f t="shared" si="1"/>
        <v>20.560618331181505</v>
      </c>
      <c r="AE67">
        <f>'IDT-1'!D67</f>
        <v>0</v>
      </c>
      <c r="AF67" s="24"/>
      <c r="AG67">
        <f t="shared" si="2"/>
        <v>20.560618331181505</v>
      </c>
      <c r="AI67" s="34">
        <f>PXIL!L67</f>
        <v>0</v>
      </c>
      <c r="AJ67" s="34">
        <f>PXIL!R67</f>
        <v>0</v>
      </c>
      <c r="AK67" s="34">
        <f>RTM_IEX!L67</f>
        <v>3.85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5.7304999999999993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10.61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0.16960019999999998</v>
      </c>
      <c r="AD68">
        <f t="shared" ref="AD68:AD98" si="4">SUM(B68:AB68,AI68:AT68)-AC68</f>
        <v>20.020899799999999</v>
      </c>
      <c r="AE68">
        <f>'IDT-1'!D68</f>
        <v>0</v>
      </c>
      <c r="AF68" s="24"/>
      <c r="AG68">
        <f t="shared" ref="AG68:AG98" si="5">SUM(AD68:AF68)</f>
        <v>20.020899799999999</v>
      </c>
      <c r="AI68" s="34">
        <f>PXIL!L68</f>
        <v>0</v>
      </c>
      <c r="AJ68" s="34">
        <f>PXIL!R68</f>
        <v>0</v>
      </c>
      <c r="AK68" s="34">
        <f>RTM_IEX!L68</f>
        <v>3.85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5.7302761610874571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10.030000000000001</v>
      </c>
      <c r="AB69" s="75">
        <f>-STOA!R69</f>
        <v>0</v>
      </c>
      <c r="AC69">
        <f t="shared" si="3"/>
        <v>0.18093831975313462</v>
      </c>
      <c r="AD69">
        <f t="shared" si="4"/>
        <v>21.359337841334323</v>
      </c>
      <c r="AE69">
        <f>'IDT-1'!D69</f>
        <v>0</v>
      </c>
      <c r="AF69" s="24"/>
      <c r="AG69">
        <f t="shared" si="5"/>
        <v>21.359337841334323</v>
      </c>
      <c r="AI69" s="34">
        <f>PXIL!L69</f>
        <v>0</v>
      </c>
      <c r="AJ69" s="34">
        <f>PXIL!R69</f>
        <v>0</v>
      </c>
      <c r="AK69" s="34">
        <f>RTM_IEX!L69</f>
        <v>5.78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9.51</v>
      </c>
      <c r="AB70" s="75">
        <f>-STOA!R70</f>
        <v>0</v>
      </c>
      <c r="AC70">
        <f t="shared" si="3"/>
        <v>0.18555408382485056</v>
      </c>
      <c r="AD70">
        <f t="shared" si="4"/>
        <v>21.904217800085934</v>
      </c>
      <c r="AE70">
        <f>'IDT-1'!D70</f>
        <v>0</v>
      </c>
      <c r="AF70" s="24"/>
      <c r="AG70">
        <f t="shared" si="5"/>
        <v>21.904217800085934</v>
      </c>
      <c r="AI70" s="34">
        <f>PXIL!L70</f>
        <v>0</v>
      </c>
      <c r="AJ70" s="34">
        <f>PXIL!R70</f>
        <v>0</v>
      </c>
      <c r="AK70" s="34">
        <f>RTM_IEX!L70</f>
        <v>6.74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9.0400000000000009</v>
      </c>
      <c r="AB71" s="75">
        <f>-STOA!R71</f>
        <v>0</v>
      </c>
      <c r="AC71">
        <f t="shared" si="3"/>
        <v>0.18967008382485057</v>
      </c>
      <c r="AD71">
        <f t="shared" si="4"/>
        <v>22.390101800085933</v>
      </c>
      <c r="AE71">
        <f>'IDT-1'!D71</f>
        <v>0</v>
      </c>
      <c r="AF71" s="24"/>
      <c r="AG71">
        <f t="shared" si="5"/>
        <v>22.390101800085933</v>
      </c>
      <c r="AI71" s="34">
        <f>PXIL!L71</f>
        <v>0</v>
      </c>
      <c r="AJ71" s="34">
        <f>PXIL!R71</f>
        <v>0</v>
      </c>
      <c r="AK71" s="34">
        <f>RTM_IEX!L71</f>
        <v>7.7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8.64</v>
      </c>
      <c r="AB72" s="75">
        <f>-STOA!R72</f>
        <v>0</v>
      </c>
      <c r="AC72">
        <f t="shared" si="3"/>
        <v>0.19437408382485061</v>
      </c>
      <c r="AD72">
        <f t="shared" si="4"/>
        <v>22.945397800085935</v>
      </c>
      <c r="AE72">
        <f>'IDT-1'!D72</f>
        <v>0</v>
      </c>
      <c r="AF72" s="24"/>
      <c r="AG72">
        <f t="shared" si="5"/>
        <v>22.945397800085935</v>
      </c>
      <c r="AI72" s="34">
        <f>PXIL!L72</f>
        <v>0</v>
      </c>
      <c r="AJ72" s="34">
        <f>PXIL!R72</f>
        <v>0</v>
      </c>
      <c r="AK72" s="34">
        <f>RTM_IEX!L72</f>
        <v>8.66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8.32</v>
      </c>
      <c r="AB73" s="75">
        <f>-STOA!R73</f>
        <v>0</v>
      </c>
      <c r="AC73">
        <f t="shared" si="3"/>
        <v>0.1998340838248506</v>
      </c>
      <c r="AD73">
        <f t="shared" si="4"/>
        <v>23.589937800085938</v>
      </c>
      <c r="AE73">
        <f>'IDT-1'!D73</f>
        <v>0</v>
      </c>
      <c r="AF73" s="24"/>
      <c r="AG73">
        <f t="shared" si="5"/>
        <v>23.589937800085938</v>
      </c>
      <c r="AI73" s="34">
        <f>PXIL!L73</f>
        <v>0</v>
      </c>
      <c r="AJ73" s="34">
        <f>PXIL!R73</f>
        <v>0</v>
      </c>
      <c r="AK73" s="34">
        <f>RTM_IEX!L73</f>
        <v>9.6300000000000008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8.0299999999999994</v>
      </c>
      <c r="AB74" s="75">
        <f>-STOA!R74</f>
        <v>0</v>
      </c>
      <c r="AC74">
        <f t="shared" si="3"/>
        <v>0.21352608382485055</v>
      </c>
      <c r="AD74">
        <f t="shared" si="4"/>
        <v>25.206245800085934</v>
      </c>
      <c r="AE74">
        <f>'IDT-1'!D74</f>
        <v>0</v>
      </c>
      <c r="AF74" s="24"/>
      <c r="AG74">
        <f t="shared" si="5"/>
        <v>25.206245800085934</v>
      </c>
      <c r="AI74" s="34">
        <f>PXIL!L74</f>
        <v>0</v>
      </c>
      <c r="AJ74" s="34">
        <f>PXIL!R74</f>
        <v>0</v>
      </c>
      <c r="AK74" s="34">
        <f>RTM_IEX!L74</f>
        <v>11.55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7.01</v>
      </c>
      <c r="Z75" s="34">
        <f>IEX!R75</f>
        <v>0</v>
      </c>
      <c r="AA75" s="75">
        <f>STOA!L75</f>
        <v>7.82</v>
      </c>
      <c r="AB75" s="75">
        <f>-STOA!R75</f>
        <v>0</v>
      </c>
      <c r="AC75">
        <f t="shared" si="3"/>
        <v>0.23234208382485055</v>
      </c>
      <c r="AD75">
        <f t="shared" si="4"/>
        <v>27.427429800085932</v>
      </c>
      <c r="AE75">
        <f>'IDT-1'!D75</f>
        <v>0</v>
      </c>
      <c r="AF75" s="24"/>
      <c r="AG75">
        <f t="shared" si="5"/>
        <v>27.427429800085932</v>
      </c>
      <c r="AI75" s="34">
        <f>PXIL!L75</f>
        <v>0</v>
      </c>
      <c r="AJ75" s="34">
        <f>PXIL!R75</f>
        <v>0</v>
      </c>
      <c r="AK75" s="34">
        <f>RTM_IEX!L75</f>
        <v>4.8099999999999996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2.1800000000000002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7.7</v>
      </c>
      <c r="Z76" s="34">
        <f>IEX!R76</f>
        <v>0</v>
      </c>
      <c r="AA76" s="75">
        <f>STOA!L76</f>
        <v>7.7</v>
      </c>
      <c r="AB76" s="75">
        <f>-STOA!R76</f>
        <v>0</v>
      </c>
      <c r="AC76">
        <f t="shared" si="3"/>
        <v>0.23041008382485056</v>
      </c>
      <c r="AD76">
        <f t="shared" si="4"/>
        <v>27.199361800085935</v>
      </c>
      <c r="AE76">
        <f>'IDT-1'!D76</f>
        <v>0</v>
      </c>
      <c r="AF76" s="24"/>
      <c r="AG76">
        <f t="shared" si="5"/>
        <v>27.199361800085935</v>
      </c>
      <c r="AI76" s="34">
        <f>PXIL!L76</f>
        <v>0</v>
      </c>
      <c r="AJ76" s="34">
        <f>PXIL!R76</f>
        <v>0</v>
      </c>
      <c r="AK76" s="34">
        <f>RTM_IEX!L76</f>
        <v>5.78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0.41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6.03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0.2157940838248506</v>
      </c>
      <c r="AD77">
        <f t="shared" si="4"/>
        <v>25.473977800085937</v>
      </c>
      <c r="AE77">
        <f>'IDT-1'!D77</f>
        <v>0</v>
      </c>
      <c r="AF77" s="24"/>
      <c r="AG77">
        <f t="shared" si="5"/>
        <v>25.473977800085937</v>
      </c>
      <c r="AI77" s="34">
        <f>PXIL!L77</f>
        <v>0</v>
      </c>
      <c r="AJ77" s="34">
        <f>PXIL!R77</f>
        <v>0</v>
      </c>
      <c r="AK77" s="34">
        <f>RTM_IEX!L77</f>
        <v>5.71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0.41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5.42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0.19891008382485056</v>
      </c>
      <c r="AD78">
        <f t="shared" si="4"/>
        <v>23.480861800085933</v>
      </c>
      <c r="AE78">
        <f>'IDT-1'!D78</f>
        <v>0</v>
      </c>
      <c r="AF78" s="24"/>
      <c r="AG78">
        <f t="shared" si="5"/>
        <v>23.480861800085933</v>
      </c>
      <c r="AI78" s="34">
        <f>PXIL!L78</f>
        <v>0</v>
      </c>
      <c r="AJ78" s="34">
        <f>PXIL!R78</f>
        <v>0</v>
      </c>
      <c r="AK78" s="34">
        <f>RTM_IEX!L78</f>
        <v>4.33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0.39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5.44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0.1963900838248506</v>
      </c>
      <c r="AD79">
        <f t="shared" si="4"/>
        <v>23.183381800085932</v>
      </c>
      <c r="AE79">
        <f>'IDT-1'!D79</f>
        <v>0</v>
      </c>
      <c r="AF79" s="24"/>
      <c r="AG79">
        <f t="shared" si="5"/>
        <v>23.183381800085932</v>
      </c>
      <c r="AI79" s="34">
        <f>PXIL!L79</f>
        <v>0</v>
      </c>
      <c r="AJ79" s="34">
        <f>PXIL!R79</f>
        <v>0</v>
      </c>
      <c r="AK79" s="34">
        <f>RTM_IEX!L79</f>
        <v>3.91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0.49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5.75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0.20260608382485057</v>
      </c>
      <c r="AD80">
        <f t="shared" si="4"/>
        <v>23.917165800085936</v>
      </c>
      <c r="AE80">
        <f>'IDT-1'!D80</f>
        <v>0</v>
      </c>
      <c r="AF80" s="24"/>
      <c r="AG80">
        <f t="shared" si="5"/>
        <v>23.917165800085936</v>
      </c>
      <c r="AI80" s="34">
        <f>PXIL!L80</f>
        <v>0</v>
      </c>
      <c r="AJ80" s="34">
        <f>PXIL!R80</f>
        <v>0</v>
      </c>
      <c r="AK80" s="34">
        <f>RTM_IEX!L80</f>
        <v>4.32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0.51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6.98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0.22041408382485059</v>
      </c>
      <c r="AD81">
        <f t="shared" si="4"/>
        <v>26.019357800085938</v>
      </c>
      <c r="AE81">
        <f>'IDT-1'!D81</f>
        <v>0</v>
      </c>
      <c r="AF81" s="24"/>
      <c r="AG81">
        <f t="shared" si="5"/>
        <v>26.019357800085938</v>
      </c>
      <c r="AI81" s="34">
        <f>PXIL!L81</f>
        <v>0</v>
      </c>
      <c r="AJ81" s="34">
        <f>PXIL!R81</f>
        <v>0</v>
      </c>
      <c r="AK81" s="34">
        <f>RTM_IEX!L81</f>
        <v>4.62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1.1000000000000001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6.97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0.24931008382485059</v>
      </c>
      <c r="AD82">
        <f t="shared" si="4"/>
        <v>29.430461800085933</v>
      </c>
      <c r="AE82">
        <f>'IDT-1'!D82</f>
        <v>0</v>
      </c>
      <c r="AF82" s="24"/>
      <c r="AG82">
        <f t="shared" si="5"/>
        <v>29.430461800085933</v>
      </c>
      <c r="AI82" s="34">
        <f>PXIL!L82</f>
        <v>0</v>
      </c>
      <c r="AJ82" s="34">
        <f>PXIL!R82</f>
        <v>0</v>
      </c>
      <c r="AK82" s="34">
        <f>RTM_IEX!L82</f>
        <v>4.87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4.3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0.25930608382485054</v>
      </c>
      <c r="AD83">
        <f t="shared" si="4"/>
        <v>30.610465800085933</v>
      </c>
      <c r="AE83">
        <f>'IDT-1'!D83</f>
        <v>0</v>
      </c>
      <c r="AF83" s="24"/>
      <c r="AG83">
        <f t="shared" si="5"/>
        <v>30.610465800085933</v>
      </c>
      <c r="AI83" s="34">
        <f>PXIL!L83</f>
        <v>0</v>
      </c>
      <c r="AJ83" s="34">
        <f>PXIL!R83</f>
        <v>0</v>
      </c>
      <c r="AK83" s="34">
        <f>RTM_IEX!L83</f>
        <v>17.329999999999998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0.25930608382485054</v>
      </c>
      <c r="AD84">
        <f t="shared" si="4"/>
        <v>30.610465800085933</v>
      </c>
      <c r="AE84">
        <f>'IDT-1'!D84</f>
        <v>0</v>
      </c>
      <c r="AF84" s="24"/>
      <c r="AG84">
        <f t="shared" si="5"/>
        <v>30.610465800085933</v>
      </c>
      <c r="AI84" s="34">
        <f>PXIL!L84</f>
        <v>0</v>
      </c>
      <c r="AJ84" s="34">
        <f>PXIL!R84</f>
        <v>0</v>
      </c>
      <c r="AK84" s="34">
        <f>RTM_IEX!L84</f>
        <v>17.329999999999998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0.25930608382485054</v>
      </c>
      <c r="AD85">
        <f t="shared" si="4"/>
        <v>30.610465800085933</v>
      </c>
      <c r="AE85">
        <f>'IDT-1'!D85</f>
        <v>0</v>
      </c>
      <c r="AF85" s="24"/>
      <c r="AG85">
        <f t="shared" si="5"/>
        <v>30.610465800085933</v>
      </c>
      <c r="AI85" s="34">
        <f>PXIL!L85</f>
        <v>0</v>
      </c>
      <c r="AJ85" s="34">
        <f>PXIL!R85</f>
        <v>0</v>
      </c>
      <c r="AK85" s="34">
        <f>RTM_IEX!L85</f>
        <v>17.329999999999998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0.25930608382485054</v>
      </c>
      <c r="AD86">
        <f t="shared" si="4"/>
        <v>30.610465800085933</v>
      </c>
      <c r="AE86">
        <f>'IDT-1'!D86</f>
        <v>0</v>
      </c>
      <c r="AF86" s="24"/>
      <c r="AG86">
        <f t="shared" si="5"/>
        <v>30.610465800085933</v>
      </c>
      <c r="AI86" s="34">
        <f>PXIL!L86</f>
        <v>0</v>
      </c>
      <c r="AJ86" s="34">
        <f>PXIL!R86</f>
        <v>0</v>
      </c>
      <c r="AK86" s="34">
        <f>RTM_IEX!L86</f>
        <v>17.329999999999998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5.839999999999999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0.25762799999999997</v>
      </c>
      <c r="AD87">
        <f t="shared" si="4"/>
        <v>30.412371999999998</v>
      </c>
      <c r="AE87">
        <f>'IDT-1'!D87</f>
        <v>0</v>
      </c>
      <c r="AF87" s="24"/>
      <c r="AG87">
        <f t="shared" si="5"/>
        <v>30.412371999999998</v>
      </c>
      <c r="AI87" s="34">
        <f>PXIL!L87</f>
        <v>0</v>
      </c>
      <c r="AJ87" s="34">
        <f>PXIL!R87</f>
        <v>0</v>
      </c>
      <c r="AK87" s="34">
        <f>RTM_IEX!L87</f>
        <v>17.13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5.839999999999999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0.252</v>
      </c>
      <c r="AD88">
        <f t="shared" si="4"/>
        <v>29.748000000000001</v>
      </c>
      <c r="AE88">
        <f>'IDT-1'!D88</f>
        <v>0</v>
      </c>
      <c r="AF88" s="24"/>
      <c r="AG88">
        <f t="shared" si="5"/>
        <v>29.748000000000001</v>
      </c>
      <c r="AI88" s="34">
        <f>PXIL!L88</f>
        <v>0</v>
      </c>
      <c r="AJ88" s="34">
        <f>PXIL!R88</f>
        <v>0</v>
      </c>
      <c r="AK88" s="34">
        <f>RTM_IEX!L88</f>
        <v>16.46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5.839999999999999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0.239064</v>
      </c>
      <c r="AD89">
        <f t="shared" si="4"/>
        <v>28.220936000000002</v>
      </c>
      <c r="AE89">
        <f>'IDT-1'!D89</f>
        <v>0</v>
      </c>
      <c r="AF89" s="24"/>
      <c r="AG89">
        <f t="shared" si="5"/>
        <v>28.220936000000002</v>
      </c>
      <c r="AI89" s="34">
        <f>PXIL!L89</f>
        <v>0</v>
      </c>
      <c r="AJ89" s="34">
        <f>PXIL!R89</f>
        <v>0</v>
      </c>
      <c r="AK89" s="34">
        <f>RTM_IEX!L89</f>
        <v>14.92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0.22528799999999999</v>
      </c>
      <c r="AD90">
        <f t="shared" si="4"/>
        <v>26.594712000000001</v>
      </c>
      <c r="AE90">
        <f>'IDT-1'!D90</f>
        <v>0</v>
      </c>
      <c r="AF90" s="24"/>
      <c r="AG90">
        <f t="shared" si="5"/>
        <v>26.594712000000001</v>
      </c>
      <c r="AI90" s="34">
        <f>PXIL!L90</f>
        <v>0</v>
      </c>
      <c r="AJ90" s="34">
        <f>PXIL!R90</f>
        <v>0</v>
      </c>
      <c r="AK90" s="34">
        <f>RTM_IEX!L90</f>
        <v>13.28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5.8400000000000007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0.20916000000000001</v>
      </c>
      <c r="AD91">
        <f t="shared" si="4"/>
        <v>24.690839999999998</v>
      </c>
      <c r="AE91">
        <f>'IDT-1'!D91</f>
        <v>0</v>
      </c>
      <c r="AF91" s="24"/>
      <c r="AG91">
        <f t="shared" si="5"/>
        <v>24.690839999999998</v>
      </c>
      <c r="AI91" s="34">
        <f>PXIL!L91</f>
        <v>0</v>
      </c>
      <c r="AJ91" s="34">
        <f>PXIL!R91</f>
        <v>0</v>
      </c>
      <c r="AK91" s="34">
        <f>RTM_IEX!L91</f>
        <v>11.36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5.8400000000000007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0.19697999999999999</v>
      </c>
      <c r="AD92">
        <f t="shared" si="4"/>
        <v>23.253020000000003</v>
      </c>
      <c r="AE92">
        <f>'IDT-1'!D92</f>
        <v>0</v>
      </c>
      <c r="AF92" s="24"/>
      <c r="AG92">
        <f t="shared" si="5"/>
        <v>23.253020000000003</v>
      </c>
      <c r="AI92" s="34">
        <f>PXIL!L92</f>
        <v>0</v>
      </c>
      <c r="AJ92" s="34">
        <f>PXIL!R92</f>
        <v>0</v>
      </c>
      <c r="AK92" s="34">
        <f>RTM_IEX!L92</f>
        <v>9.91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5.8397818697941961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0.18085016770627124</v>
      </c>
      <c r="AD93">
        <f t="shared" si="4"/>
        <v>21.348931702087928</v>
      </c>
      <c r="AE93">
        <f>'IDT-1'!D93</f>
        <v>0</v>
      </c>
      <c r="AF93" s="24"/>
      <c r="AG93">
        <f t="shared" si="5"/>
        <v>21.348931702087928</v>
      </c>
      <c r="AI93" s="34">
        <f>PXIL!L93</f>
        <v>0</v>
      </c>
      <c r="AJ93" s="34">
        <f>PXIL!R93</f>
        <v>0</v>
      </c>
      <c r="AK93" s="34">
        <f>RTM_IEX!L93</f>
        <v>7.99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5.8397818697941961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0.16875416770627125</v>
      </c>
      <c r="AD94">
        <f t="shared" si="4"/>
        <v>19.921027702087926</v>
      </c>
      <c r="AE94">
        <f>'IDT-1'!D94</f>
        <v>0</v>
      </c>
      <c r="AF94" s="24"/>
      <c r="AG94">
        <f t="shared" si="5"/>
        <v>19.921027702087926</v>
      </c>
      <c r="AI94" s="34">
        <f>PXIL!L94</f>
        <v>0</v>
      </c>
      <c r="AJ94" s="34">
        <f>PXIL!R94</f>
        <v>0</v>
      </c>
      <c r="AK94" s="34">
        <f>RTM_IEX!L94</f>
        <v>6.55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5.8397818697941961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0.15817016770627124</v>
      </c>
      <c r="AD95">
        <f t="shared" si="4"/>
        <v>18.671611702087926</v>
      </c>
      <c r="AE95">
        <f>'IDT-1'!D95</f>
        <v>0</v>
      </c>
      <c r="AF95" s="24"/>
      <c r="AG95">
        <f t="shared" si="5"/>
        <v>18.671611702087926</v>
      </c>
      <c r="AI95" s="34">
        <f>PXIL!L95</f>
        <v>0</v>
      </c>
      <c r="AJ95" s="34">
        <f>PXIL!R95</f>
        <v>0</v>
      </c>
      <c r="AK95" s="34">
        <f>RTM_IEX!L95</f>
        <v>5.29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5.8397818697941961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0.15094616770627123</v>
      </c>
      <c r="AD96">
        <f t="shared" si="4"/>
        <v>17.818835702087927</v>
      </c>
      <c r="AE96">
        <f>'IDT-1'!D96</f>
        <v>0</v>
      </c>
      <c r="AF96" s="24"/>
      <c r="AG96">
        <f t="shared" si="5"/>
        <v>17.818835702087927</v>
      </c>
      <c r="AI96" s="34">
        <f>PXIL!L96</f>
        <v>0</v>
      </c>
      <c r="AJ96" s="34">
        <f>PXIL!R96</f>
        <v>0</v>
      </c>
      <c r="AK96" s="34">
        <f>RTM_IEX!L96</f>
        <v>4.43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5.8397818697941961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0.14607416770627124</v>
      </c>
      <c r="AD97">
        <f t="shared" si="4"/>
        <v>17.243707702087928</v>
      </c>
      <c r="AE97">
        <f>'IDT-1'!D97</f>
        <v>0</v>
      </c>
      <c r="AF97" s="24"/>
      <c r="AG97">
        <f t="shared" si="5"/>
        <v>17.243707702087928</v>
      </c>
      <c r="AI97" s="34">
        <f>PXIL!L97</f>
        <v>0</v>
      </c>
      <c r="AJ97" s="34">
        <f>PXIL!R97</f>
        <v>0</v>
      </c>
      <c r="AK97" s="34">
        <f>RTM_IEX!L97</f>
        <v>3.85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5.8397818697941961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0.13641416770627124</v>
      </c>
      <c r="AD98">
        <f t="shared" si="4"/>
        <v>16.103367702087926</v>
      </c>
      <c r="AE98">
        <f>'IDT-1'!D98</f>
        <v>0</v>
      </c>
      <c r="AF98" s="24"/>
      <c r="AG98">
        <f t="shared" si="5"/>
        <v>16.103367702087926</v>
      </c>
      <c r="AI98" s="34">
        <f>PXIL!L98</f>
        <v>0</v>
      </c>
      <c r="AJ98" s="34">
        <f>PXIL!R98</f>
        <v>0</v>
      </c>
      <c r="AK98" s="34">
        <f>RTM_IEX!L98</f>
        <v>2.7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0.13332531334836295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2.1997500000000003E-2</v>
      </c>
      <c r="Z99" s="34">
        <f t="shared" si="6"/>
        <v>0</v>
      </c>
      <c r="AA99" s="75">
        <f t="shared" si="6"/>
        <v>0.23214500000000024</v>
      </c>
      <c r="AB99" s="75">
        <f t="shared" si="6"/>
        <v>0</v>
      </c>
      <c r="AC99">
        <f t="shared" si="6"/>
        <v>4.6412966321262468E-3</v>
      </c>
      <c r="AD99">
        <f t="shared" si="6"/>
        <v>0.54789401671623683</v>
      </c>
      <c r="AE99">
        <f t="shared" ref="AE99:AT99" si="7">SUM(AE3:AE98)/4000</f>
        <v>0</v>
      </c>
      <c r="AG99">
        <f t="shared" si="7"/>
        <v>0.54789401671623683</v>
      </c>
      <c r="AI99">
        <f t="shared" si="7"/>
        <v>0</v>
      </c>
      <c r="AJ99">
        <f t="shared" si="7"/>
        <v>0</v>
      </c>
      <c r="AK99">
        <f t="shared" si="7"/>
        <v>0.13951249999999993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2.5554999999999991E-2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45329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17.750806999999998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0.14910677879999998</v>
      </c>
      <c r="AD3">
        <f>SUM(B3:AB3,AI3:AT3)-AC3</f>
        <v>17.601700221199998</v>
      </c>
      <c r="AE3">
        <v>0</v>
      </c>
      <c r="AF3" s="24"/>
      <c r="AG3">
        <f>SUM(AD3:AF3)</f>
        <v>17.601700221199998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18.107403000000001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0.15210218519999999</v>
      </c>
      <c r="AD4">
        <f t="shared" ref="AD4:AD67" si="1">SUM(B4:AB4,AI4:AT4)-AC4</f>
        <v>17.955300814800001</v>
      </c>
      <c r="AE4">
        <v>0</v>
      </c>
      <c r="AF4" s="24"/>
      <c r="AG4">
        <f t="shared" ref="AG4:AG67" si="2">SUM(AD4:AF4)</f>
        <v>17.955300814800001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18.295482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0.1536820488</v>
      </c>
      <c r="AD5">
        <f t="shared" si="1"/>
        <v>18.141799951199999</v>
      </c>
      <c r="AE5">
        <v>0</v>
      </c>
      <c r="AF5" s="24"/>
      <c r="AG5">
        <f t="shared" si="2"/>
        <v>18.141799951199999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14.631605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0.122905482</v>
      </c>
      <c r="AD6">
        <f t="shared" si="1"/>
        <v>14.508699518</v>
      </c>
      <c r="AE6">
        <v>0</v>
      </c>
      <c r="AF6" s="24"/>
      <c r="AG6">
        <f t="shared" si="2"/>
        <v>14.508699518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15.389571999999999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0.12927240479999999</v>
      </c>
      <c r="AD7">
        <f t="shared" si="1"/>
        <v>15.260299595199999</v>
      </c>
      <c r="AE7">
        <v>0</v>
      </c>
      <c r="AF7" s="24"/>
      <c r="AG7">
        <f t="shared" si="2"/>
        <v>15.260299595199999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14.57019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0.12238959599999999</v>
      </c>
      <c r="AD8">
        <f t="shared" si="1"/>
        <v>14.447800404000001</v>
      </c>
      <c r="AE8">
        <v>0</v>
      </c>
      <c r="AF8" s="24"/>
      <c r="AG8">
        <f t="shared" si="2"/>
        <v>14.447800404000001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13.782977000000001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0.1157770068</v>
      </c>
      <c r="AD9">
        <f t="shared" si="1"/>
        <v>13.667199993200001</v>
      </c>
      <c r="AE9">
        <v>0</v>
      </c>
      <c r="AF9" s="24"/>
      <c r="AG9">
        <f t="shared" si="2"/>
        <v>13.667199993200001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13.256050999999999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0.11135082839999999</v>
      </c>
      <c r="AD10">
        <f t="shared" si="1"/>
        <v>13.1447001716</v>
      </c>
      <c r="AE10">
        <v>0</v>
      </c>
      <c r="AF10" s="24"/>
      <c r="AG10">
        <f t="shared" si="2"/>
        <v>13.1447001716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13.905203999999999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0.11680371359999998</v>
      </c>
      <c r="AD11">
        <f t="shared" si="1"/>
        <v>13.7884002864</v>
      </c>
      <c r="AE11">
        <v>0</v>
      </c>
      <c r="AF11" s="24"/>
      <c r="AG11">
        <f t="shared" si="2"/>
        <v>13.7884002864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14.270775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0.11987450999999999</v>
      </c>
      <c r="AD12">
        <f t="shared" si="1"/>
        <v>14.15090049</v>
      </c>
      <c r="AE12">
        <v>0</v>
      </c>
      <c r="AF12" s="24"/>
      <c r="AG12">
        <f t="shared" si="2"/>
        <v>14.15090049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13.22025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0.1110501</v>
      </c>
      <c r="AD13">
        <f t="shared" si="1"/>
        <v>13.1091999</v>
      </c>
      <c r="AE13">
        <v>0</v>
      </c>
      <c r="AF13" s="24"/>
      <c r="AG13">
        <f t="shared" si="2"/>
        <v>13.1091999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15.553046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0.13064558639999999</v>
      </c>
      <c r="AD14">
        <f t="shared" si="1"/>
        <v>15.4224004136</v>
      </c>
      <c r="AE14">
        <v>0</v>
      </c>
      <c r="AF14" s="24"/>
      <c r="AG14">
        <f t="shared" si="2"/>
        <v>15.4224004136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15.745158999999999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0.13225933559999997</v>
      </c>
      <c r="AD15">
        <f t="shared" si="1"/>
        <v>15.612899664399999</v>
      </c>
      <c r="AE15">
        <v>0</v>
      </c>
      <c r="AF15" s="24"/>
      <c r="AG15">
        <f t="shared" si="2"/>
        <v>15.612899664399999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12.973276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0.1089755184</v>
      </c>
      <c r="AD16">
        <f t="shared" si="1"/>
        <v>12.864300481600001</v>
      </c>
      <c r="AE16">
        <v>0</v>
      </c>
      <c r="AF16" s="24"/>
      <c r="AG16">
        <f t="shared" si="2"/>
        <v>12.864300481600001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13.684853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0.1149527652</v>
      </c>
      <c r="AD17">
        <f t="shared" si="1"/>
        <v>13.5699002348</v>
      </c>
      <c r="AE17">
        <v>0</v>
      </c>
      <c r="AF17" s="24"/>
      <c r="AG17">
        <f t="shared" si="2"/>
        <v>13.5699002348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13.643304000000001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0.1146037536</v>
      </c>
      <c r="AD18">
        <f t="shared" si="1"/>
        <v>13.5287002464</v>
      </c>
      <c r="AE18">
        <v>0</v>
      </c>
      <c r="AF18" s="24"/>
      <c r="AG18">
        <f t="shared" si="2"/>
        <v>13.5287002464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13.443727000000001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0.1129273068</v>
      </c>
      <c r="AD19">
        <f t="shared" si="1"/>
        <v>13.330799693200001</v>
      </c>
      <c r="AE19">
        <v>0</v>
      </c>
      <c r="AF19" s="24"/>
      <c r="AG19">
        <f t="shared" si="2"/>
        <v>13.330799693200001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15.959863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0.1340628492</v>
      </c>
      <c r="AD20">
        <f t="shared" si="1"/>
        <v>15.825800150800001</v>
      </c>
      <c r="AE20">
        <v>0</v>
      </c>
      <c r="AF20" s="24"/>
      <c r="AG20">
        <f t="shared" si="2"/>
        <v>15.825800150800001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16.622429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0.13962840360000001</v>
      </c>
      <c r="AD21">
        <f t="shared" si="1"/>
        <v>16.482800596400001</v>
      </c>
      <c r="AE21">
        <v>0</v>
      </c>
      <c r="AF21" s="24"/>
      <c r="AG21">
        <f t="shared" si="2"/>
        <v>16.482800596400001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17.137858000000001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0.14395800720000002</v>
      </c>
      <c r="AD22">
        <f t="shared" si="1"/>
        <v>16.993899992800003</v>
      </c>
      <c r="AE22">
        <v>0</v>
      </c>
      <c r="AF22" s="24"/>
      <c r="AG22">
        <f t="shared" si="2"/>
        <v>16.993899992800003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1.06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0.17060399999999998</v>
      </c>
      <c r="AD23">
        <f t="shared" si="1"/>
        <v>20.139395999999998</v>
      </c>
      <c r="AE23">
        <v>0</v>
      </c>
      <c r="AF23" s="24"/>
      <c r="AG23">
        <f t="shared" si="2"/>
        <v>20.139395999999998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0.16169999999999998</v>
      </c>
      <c r="AD24">
        <f t="shared" si="1"/>
        <v>19.0883</v>
      </c>
      <c r="AE24">
        <v>0</v>
      </c>
      <c r="AF24" s="24"/>
      <c r="AG24">
        <f t="shared" si="2"/>
        <v>19.0883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0.57999999999999996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0.16657199999999997</v>
      </c>
      <c r="AD25">
        <f t="shared" si="1"/>
        <v>19.663428</v>
      </c>
      <c r="AE25">
        <v>0</v>
      </c>
      <c r="AF25" s="24"/>
      <c r="AG25">
        <f t="shared" si="2"/>
        <v>19.663428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2.21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0.18026400000000001</v>
      </c>
      <c r="AD26">
        <f t="shared" si="1"/>
        <v>21.279736</v>
      </c>
      <c r="AE26">
        <v>0</v>
      </c>
      <c r="AF26" s="24"/>
      <c r="AG26">
        <f t="shared" si="2"/>
        <v>21.279736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18.729023999999999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0.15732380159999998</v>
      </c>
      <c r="AD27">
        <f t="shared" si="1"/>
        <v>18.571700198399999</v>
      </c>
      <c r="AE27">
        <v>0</v>
      </c>
      <c r="AF27" s="24"/>
      <c r="AG27">
        <f t="shared" si="2"/>
        <v>18.571700198399999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0.1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0.16253999999999999</v>
      </c>
      <c r="AD28">
        <f t="shared" si="1"/>
        <v>19.187460000000002</v>
      </c>
      <c r="AE28">
        <v>0</v>
      </c>
      <c r="AF28" s="24"/>
      <c r="AG28">
        <f t="shared" si="2"/>
        <v>19.187460000000002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0.39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0.16539599999999999</v>
      </c>
      <c r="AD29">
        <f t="shared" si="1"/>
        <v>19.524604</v>
      </c>
      <c r="AE29">
        <v>0</v>
      </c>
      <c r="AF29" s="24"/>
      <c r="AG29">
        <f t="shared" si="2"/>
        <v>19.524604</v>
      </c>
      <c r="AI29" s="34">
        <f>PXIL!M29</f>
        <v>0</v>
      </c>
      <c r="AJ29" s="34">
        <f>PXIL!S29</f>
        <v>0</v>
      </c>
      <c r="AK29" s="34">
        <f>RTM_IEX!M29</f>
        <v>0.05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0.11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0.16287599999999999</v>
      </c>
      <c r="AD30">
        <f t="shared" si="1"/>
        <v>19.227124</v>
      </c>
      <c r="AE30">
        <v>0</v>
      </c>
      <c r="AF30" s="24"/>
      <c r="AG30">
        <f t="shared" si="2"/>
        <v>19.227124</v>
      </c>
      <c r="AI30" s="34">
        <f>PXIL!M30</f>
        <v>0</v>
      </c>
      <c r="AJ30" s="34">
        <f>PXIL!S30</f>
        <v>0</v>
      </c>
      <c r="AK30" s="34">
        <f>RTM_IEX!M30</f>
        <v>0.03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18.545583000000001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0.15578289719999999</v>
      </c>
      <c r="AD31">
        <f t="shared" si="1"/>
        <v>18.389800102799999</v>
      </c>
      <c r="AE31">
        <v>0</v>
      </c>
      <c r="AF31" s="24"/>
      <c r="AG31">
        <f t="shared" si="2"/>
        <v>18.389800102799999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0.16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0.163548</v>
      </c>
      <c r="AD32">
        <f t="shared" si="1"/>
        <v>19.306452</v>
      </c>
      <c r="AE32">
        <v>0</v>
      </c>
      <c r="AF32" s="24"/>
      <c r="AG32">
        <f t="shared" si="2"/>
        <v>19.306452</v>
      </c>
      <c r="AI32" s="34">
        <f>PXIL!M32</f>
        <v>0</v>
      </c>
      <c r="AJ32" s="34">
        <f>PXIL!S32</f>
        <v>0</v>
      </c>
      <c r="AK32" s="34">
        <f>RTM_IEX!M32</f>
        <v>0.06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18.073215999999999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0.15181501439999998</v>
      </c>
      <c r="AD33">
        <f t="shared" si="1"/>
        <v>17.921400985599998</v>
      </c>
      <c r="AE33">
        <v>0</v>
      </c>
      <c r="AF33" s="24"/>
      <c r="AG33">
        <f t="shared" si="2"/>
        <v>17.921400985599998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0.16169999999999998</v>
      </c>
      <c r="AD34">
        <f t="shared" si="1"/>
        <v>19.0883</v>
      </c>
      <c r="AE34">
        <v>0</v>
      </c>
      <c r="AF34" s="24"/>
      <c r="AG34">
        <f t="shared" si="2"/>
        <v>19.0883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17.425777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0.14637652679999999</v>
      </c>
      <c r="AD35">
        <f t="shared" si="1"/>
        <v>17.279400473199999</v>
      </c>
      <c r="AE35">
        <v>0</v>
      </c>
      <c r="AF35" s="24"/>
      <c r="AG35">
        <f t="shared" si="2"/>
        <v>17.279400473199999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17.523094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0.14719398959999999</v>
      </c>
      <c r="AD36">
        <f t="shared" si="1"/>
        <v>17.375900010399999</v>
      </c>
      <c r="AE36">
        <v>0</v>
      </c>
      <c r="AF36" s="24"/>
      <c r="AG36">
        <f t="shared" si="2"/>
        <v>17.375900010399999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18.414684000000001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0.15468334559999999</v>
      </c>
      <c r="AD37">
        <f t="shared" si="1"/>
        <v>18.260000654400002</v>
      </c>
      <c r="AE37">
        <v>0</v>
      </c>
      <c r="AF37" s="24"/>
      <c r="AG37">
        <f t="shared" si="2"/>
        <v>18.260000654400002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0.28999999999999998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0.16438799999999998</v>
      </c>
      <c r="AD38">
        <f t="shared" si="1"/>
        <v>19.405612000000001</v>
      </c>
      <c r="AE38">
        <v>0</v>
      </c>
      <c r="AF38" s="24"/>
      <c r="AG38">
        <f t="shared" si="2"/>
        <v>19.405612000000001</v>
      </c>
      <c r="AI38" s="34">
        <f>PXIL!M38</f>
        <v>0</v>
      </c>
      <c r="AJ38" s="34">
        <f>PXIL!S38</f>
        <v>0</v>
      </c>
      <c r="AK38" s="34">
        <f>RTM_IEX!M38</f>
        <v>0.03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1.42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0.17463600000000001</v>
      </c>
      <c r="AD39">
        <f t="shared" si="1"/>
        <v>20.615364000000003</v>
      </c>
      <c r="AE39">
        <v>0</v>
      </c>
      <c r="AF39" s="24"/>
      <c r="AG39">
        <f t="shared" si="2"/>
        <v>20.615364000000003</v>
      </c>
      <c r="AI39" s="34">
        <f>PXIL!M39</f>
        <v>0</v>
      </c>
      <c r="AJ39" s="34">
        <f>PXIL!S39</f>
        <v>0</v>
      </c>
      <c r="AK39" s="34">
        <f>RTM_IEX!M39</f>
        <v>0.12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0.22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0.16371599999999997</v>
      </c>
      <c r="AD40">
        <f t="shared" si="1"/>
        <v>19.326283999999998</v>
      </c>
      <c r="AE40">
        <v>0</v>
      </c>
      <c r="AF40" s="24"/>
      <c r="AG40">
        <f t="shared" si="2"/>
        <v>19.326283999999998</v>
      </c>
      <c r="AI40" s="34">
        <f>PXIL!M40</f>
        <v>0</v>
      </c>
      <c r="AJ40" s="34">
        <f>PXIL!S40</f>
        <v>0</v>
      </c>
      <c r="AK40" s="34">
        <f>RTM_IEX!M40</f>
        <v>0.02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1.08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0.17253599999999997</v>
      </c>
      <c r="AD41">
        <f t="shared" si="1"/>
        <v>20.367463999999998</v>
      </c>
      <c r="AE41">
        <v>0</v>
      </c>
      <c r="AF41" s="24"/>
      <c r="AG41">
        <f t="shared" si="2"/>
        <v>20.367463999999998</v>
      </c>
      <c r="AI41" s="34">
        <f>PXIL!M41</f>
        <v>0</v>
      </c>
      <c r="AJ41" s="34">
        <f>PXIL!S41</f>
        <v>0</v>
      </c>
      <c r="AK41" s="34">
        <f>RTM_IEX!M41</f>
        <v>0.21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2.91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0.18933599999999998</v>
      </c>
      <c r="AD42">
        <f t="shared" si="1"/>
        <v>22.350663999999998</v>
      </c>
      <c r="AE42">
        <v>0</v>
      </c>
      <c r="AF42" s="24"/>
      <c r="AG42">
        <f t="shared" si="2"/>
        <v>22.350663999999998</v>
      </c>
      <c r="AI42" s="34">
        <f>PXIL!M42</f>
        <v>0</v>
      </c>
      <c r="AJ42" s="34">
        <f>PXIL!S42</f>
        <v>0</v>
      </c>
      <c r="AK42" s="34">
        <f>RTM_IEX!M42</f>
        <v>0.38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18.653085999999998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0.15668592239999998</v>
      </c>
      <c r="AD43">
        <f t="shared" si="1"/>
        <v>18.496400077599997</v>
      </c>
      <c r="AE43">
        <v>0</v>
      </c>
      <c r="AF43" s="24"/>
      <c r="AG43">
        <f t="shared" si="2"/>
        <v>18.496400077599997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2.12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0.179508</v>
      </c>
      <c r="AD44">
        <f t="shared" si="1"/>
        <v>21.190492000000003</v>
      </c>
      <c r="AE44">
        <v>0</v>
      </c>
      <c r="AF44" s="24"/>
      <c r="AG44">
        <f t="shared" si="2"/>
        <v>21.190492000000003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18.305668000000001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0.15376761119999999</v>
      </c>
      <c r="AD45">
        <f t="shared" si="1"/>
        <v>18.151900388800001</v>
      </c>
      <c r="AE45">
        <v>0</v>
      </c>
      <c r="AF45" s="24"/>
      <c r="AG45">
        <f t="shared" si="2"/>
        <v>18.151900388800001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16.472570000000001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0.13836958799999999</v>
      </c>
      <c r="AD46">
        <f t="shared" si="1"/>
        <v>16.334200412000001</v>
      </c>
      <c r="AE46">
        <v>0</v>
      </c>
      <c r="AF46" s="24"/>
      <c r="AG46">
        <f t="shared" si="2"/>
        <v>16.334200412000001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16.228721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0.13632125639999998</v>
      </c>
      <c r="AD47">
        <f t="shared" si="1"/>
        <v>16.092399743600001</v>
      </c>
      <c r="AE47">
        <v>0</v>
      </c>
      <c r="AF47" s="24"/>
      <c r="AG47">
        <f t="shared" si="2"/>
        <v>16.092399743600001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16.614561999999999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0.13956232079999997</v>
      </c>
      <c r="AD48">
        <f t="shared" si="1"/>
        <v>16.4749996792</v>
      </c>
      <c r="AE48">
        <v>0</v>
      </c>
      <c r="AF48" s="24"/>
      <c r="AG48">
        <f t="shared" si="2"/>
        <v>16.4749996792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16.765644000000002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0.14083140960000001</v>
      </c>
      <c r="AD49">
        <f t="shared" si="1"/>
        <v>16.624812590400001</v>
      </c>
      <c r="AE49">
        <v>0</v>
      </c>
      <c r="AF49" s="24"/>
      <c r="AG49">
        <f t="shared" si="2"/>
        <v>16.624812590400001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17.343586999999999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0.14568613079999998</v>
      </c>
      <c r="AD50">
        <f t="shared" si="1"/>
        <v>17.197900869199998</v>
      </c>
      <c r="AE50">
        <v>0</v>
      </c>
      <c r="AF50" s="24"/>
      <c r="AG50">
        <f t="shared" si="2"/>
        <v>17.197900869199998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0.16253999999999999</v>
      </c>
      <c r="AD51">
        <f t="shared" si="1"/>
        <v>19.187460000000002</v>
      </c>
      <c r="AE51">
        <v>0</v>
      </c>
      <c r="AF51" s="24"/>
      <c r="AG51">
        <f t="shared" si="2"/>
        <v>19.187460000000002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0.1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18.431425000000001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0.15482397000000001</v>
      </c>
      <c r="AD52">
        <f t="shared" si="1"/>
        <v>18.276601030000002</v>
      </c>
      <c r="AE52">
        <v>0</v>
      </c>
      <c r="AF52" s="24"/>
      <c r="AG52">
        <f t="shared" si="2"/>
        <v>18.276601030000002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19.209157000000001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0.1613569188</v>
      </c>
      <c r="AD53">
        <f t="shared" si="1"/>
        <v>19.047800081200002</v>
      </c>
      <c r="AE53">
        <v>0</v>
      </c>
      <c r="AF53" s="24"/>
      <c r="AG53">
        <f t="shared" si="2"/>
        <v>19.047800081200002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0.16329599999999997</v>
      </c>
      <c r="AD54">
        <f t="shared" si="1"/>
        <v>19.276704000000002</v>
      </c>
      <c r="AE54">
        <v>0</v>
      </c>
      <c r="AF54" s="24"/>
      <c r="AG54">
        <f t="shared" si="2"/>
        <v>19.276704000000002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0.19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0.17707199999999998</v>
      </c>
      <c r="AD55">
        <f t="shared" si="1"/>
        <v>20.902927999999999</v>
      </c>
      <c r="AE55">
        <v>0</v>
      </c>
      <c r="AF55" s="24"/>
      <c r="AG55">
        <f t="shared" si="2"/>
        <v>20.902927999999999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1.83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0.18269999999999997</v>
      </c>
      <c r="AD56">
        <f t="shared" si="1"/>
        <v>21.567299999999999</v>
      </c>
      <c r="AE56">
        <v>0</v>
      </c>
      <c r="AF56" s="24"/>
      <c r="AG56">
        <f t="shared" si="2"/>
        <v>21.567299999999999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0.17463599999999999</v>
      </c>
      <c r="AD57">
        <f t="shared" si="1"/>
        <v>20.615364</v>
      </c>
      <c r="AE57">
        <v>0</v>
      </c>
      <c r="AF57" s="24"/>
      <c r="AG57">
        <f t="shared" si="2"/>
        <v>20.615364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1.54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0.16413599999999998</v>
      </c>
      <c r="AD58">
        <f t="shared" si="1"/>
        <v>19.375864</v>
      </c>
      <c r="AE58">
        <v>0</v>
      </c>
      <c r="AF58" s="24"/>
      <c r="AG58">
        <f t="shared" si="2"/>
        <v>19.375864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0.28999999999999998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0.16573199999999999</v>
      </c>
      <c r="AD59">
        <f t="shared" si="1"/>
        <v>19.564268000000002</v>
      </c>
      <c r="AE59">
        <v>0</v>
      </c>
      <c r="AF59" s="24"/>
      <c r="AG59">
        <f t="shared" si="2"/>
        <v>19.564268000000002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0.48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0.16900799999999999</v>
      </c>
      <c r="AD60">
        <f t="shared" si="1"/>
        <v>19.950991999999999</v>
      </c>
      <c r="AE60">
        <v>0</v>
      </c>
      <c r="AF60" s="24"/>
      <c r="AG60">
        <f t="shared" si="2"/>
        <v>19.950991999999999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0.87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0.17866799999999999</v>
      </c>
      <c r="AD61">
        <f t="shared" si="1"/>
        <v>21.091332000000001</v>
      </c>
      <c r="AE61">
        <v>0</v>
      </c>
      <c r="AF61" s="24"/>
      <c r="AG61">
        <f t="shared" si="2"/>
        <v>21.091332000000001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2.02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0.16900799999999999</v>
      </c>
      <c r="AD62">
        <f t="shared" si="1"/>
        <v>19.950991999999999</v>
      </c>
      <c r="AE62">
        <v>0</v>
      </c>
      <c r="AF62" s="24"/>
      <c r="AG62">
        <f t="shared" si="2"/>
        <v>19.950991999999999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0.87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18.899456000000001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0.15875543040000001</v>
      </c>
      <c r="AD63">
        <f t="shared" si="1"/>
        <v>18.740700569600001</v>
      </c>
      <c r="AE63">
        <v>0</v>
      </c>
      <c r="AF63" s="24"/>
      <c r="AG63">
        <f t="shared" si="2"/>
        <v>18.740700569600001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0.18110399999999999</v>
      </c>
      <c r="AD64">
        <f t="shared" si="1"/>
        <v>21.378895999999997</v>
      </c>
      <c r="AE64">
        <v>0</v>
      </c>
      <c r="AF64" s="24"/>
      <c r="AG64">
        <f t="shared" si="2"/>
        <v>21.378895999999997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2.31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0.19563599999999998</v>
      </c>
      <c r="AD65">
        <f t="shared" si="1"/>
        <v>23.094363999999999</v>
      </c>
      <c r="AE65">
        <v>0</v>
      </c>
      <c r="AF65" s="24"/>
      <c r="AG65">
        <f t="shared" si="2"/>
        <v>23.094363999999999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4.04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0.20210399999999998</v>
      </c>
      <c r="AD66">
        <f t="shared" si="1"/>
        <v>23.857896</v>
      </c>
      <c r="AE66">
        <v>0</v>
      </c>
      <c r="AF66" s="24"/>
      <c r="AG66">
        <f t="shared" si="2"/>
        <v>23.857896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4.8099999999999996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3.47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0.19084799999999999</v>
      </c>
      <c r="AD67">
        <f t="shared" si="1"/>
        <v>22.529152</v>
      </c>
      <c r="AE67">
        <v>0</v>
      </c>
      <c r="AF67" s="24"/>
      <c r="AG67">
        <f t="shared" si="2"/>
        <v>22.529152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1.83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0.17707199999999998</v>
      </c>
      <c r="AD68">
        <f t="shared" ref="AD68:AD98" si="4">SUM(B68:AB68,AI68:AT68)-AC68</f>
        <v>20.902927999999999</v>
      </c>
      <c r="AE68">
        <v>0</v>
      </c>
      <c r="AF68" s="24"/>
      <c r="AG68">
        <f t="shared" ref="AG68:AG98" si="5">SUM(AD68:AF68)</f>
        <v>20.902927999999999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18.856494999999999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0.15839455799999999</v>
      </c>
      <c r="AD69">
        <f t="shared" si="4"/>
        <v>18.698100441999998</v>
      </c>
      <c r="AE69">
        <v>0</v>
      </c>
      <c r="AF69" s="24"/>
      <c r="AG69">
        <f t="shared" si="5"/>
        <v>18.698100441999998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17.376764999999999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0.14596482599999999</v>
      </c>
      <c r="AD70">
        <f t="shared" si="4"/>
        <v>17.230800173999999</v>
      </c>
      <c r="AE70">
        <v>0</v>
      </c>
      <c r="AF70" s="24"/>
      <c r="AG70">
        <f t="shared" si="5"/>
        <v>17.230800173999999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1.27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0.18194399999999999</v>
      </c>
      <c r="AD71">
        <f t="shared" si="4"/>
        <v>21.478055999999999</v>
      </c>
      <c r="AE71">
        <v>0</v>
      </c>
      <c r="AF71" s="24"/>
      <c r="AG71">
        <f t="shared" si="5"/>
        <v>21.478055999999999</v>
      </c>
      <c r="AI71" s="34">
        <f>PXIL!M71</f>
        <v>0</v>
      </c>
      <c r="AJ71" s="34">
        <f>PXIL!S71</f>
        <v>0</v>
      </c>
      <c r="AK71" s="34">
        <f>RTM_IEX!M71</f>
        <v>0.67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0.47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2.69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0.20134799999999997</v>
      </c>
      <c r="AD72">
        <f t="shared" si="4"/>
        <v>23.768652000000003</v>
      </c>
      <c r="AE72">
        <v>0</v>
      </c>
      <c r="AF72" s="24"/>
      <c r="AG72">
        <f t="shared" si="5"/>
        <v>23.768652000000003</v>
      </c>
      <c r="AI72" s="34">
        <f>PXIL!M72</f>
        <v>0</v>
      </c>
      <c r="AJ72" s="34">
        <f>PXIL!S72</f>
        <v>0</v>
      </c>
      <c r="AK72" s="34">
        <f>RTM_IEX!M72</f>
        <v>1.64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0.39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19.015630999999999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0.15973130039999997</v>
      </c>
      <c r="AD73">
        <f t="shared" si="4"/>
        <v>18.855899699599998</v>
      </c>
      <c r="AE73">
        <v>0</v>
      </c>
      <c r="AF73" s="24"/>
      <c r="AG73">
        <f t="shared" si="5"/>
        <v>18.855899699599998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19.168918999999999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0.16101891959999998</v>
      </c>
      <c r="AD74">
        <f t="shared" si="4"/>
        <v>19.007900080399999</v>
      </c>
      <c r="AE74">
        <v>0</v>
      </c>
      <c r="AF74" s="24"/>
      <c r="AG74">
        <f t="shared" si="5"/>
        <v>19.007900080399999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1.86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0.19193999999999997</v>
      </c>
      <c r="AD75">
        <f t="shared" si="4"/>
        <v>22.658059999999999</v>
      </c>
      <c r="AE75">
        <v>0</v>
      </c>
      <c r="AF75" s="24"/>
      <c r="AG75">
        <f t="shared" si="5"/>
        <v>22.658059999999999</v>
      </c>
      <c r="AI75" s="34">
        <f>PXIL!M75</f>
        <v>0</v>
      </c>
      <c r="AJ75" s="34">
        <f>PXIL!S75</f>
        <v>0</v>
      </c>
      <c r="AK75" s="34">
        <f>RTM_IEX!M75</f>
        <v>1.1599999999999999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0.57999999999999996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1.86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0.18925199999999998</v>
      </c>
      <c r="AD76">
        <f t="shared" si="4"/>
        <v>22.340748000000001</v>
      </c>
      <c r="AE76">
        <v>0</v>
      </c>
      <c r="AF76" s="24"/>
      <c r="AG76">
        <f t="shared" si="5"/>
        <v>22.340748000000001</v>
      </c>
      <c r="AI76" s="34">
        <f>PXIL!M76</f>
        <v>0</v>
      </c>
      <c r="AJ76" s="34">
        <f>PXIL!S76</f>
        <v>0</v>
      </c>
      <c r="AK76" s="34">
        <f>RTM_IEX!M76</f>
        <v>1.32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0.1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0.18118799999999999</v>
      </c>
      <c r="AD77">
        <f t="shared" si="4"/>
        <v>21.388812000000001</v>
      </c>
      <c r="AE77">
        <v>0</v>
      </c>
      <c r="AF77" s="24"/>
      <c r="AG77">
        <f t="shared" si="5"/>
        <v>21.388812000000001</v>
      </c>
      <c r="AI77" s="34">
        <f>PXIL!M77</f>
        <v>0</v>
      </c>
      <c r="AJ77" s="34">
        <f>PXIL!S77</f>
        <v>0</v>
      </c>
      <c r="AK77" s="34">
        <f>RTM_IEX!M77</f>
        <v>1.03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0.09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0.53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0.169764</v>
      </c>
      <c r="AD78">
        <f t="shared" si="4"/>
        <v>20.040236</v>
      </c>
      <c r="AE78">
        <v>0</v>
      </c>
      <c r="AF78" s="24"/>
      <c r="AG78">
        <f t="shared" si="5"/>
        <v>20.040236</v>
      </c>
      <c r="AI78" s="34">
        <f>PXIL!M78</f>
        <v>0</v>
      </c>
      <c r="AJ78" s="34">
        <f>PXIL!S78</f>
        <v>0</v>
      </c>
      <c r="AK78" s="34">
        <f>RTM_IEX!M78</f>
        <v>0.39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0.04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0.89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0.17463599999999999</v>
      </c>
      <c r="AD79">
        <f t="shared" si="4"/>
        <v>20.615364</v>
      </c>
      <c r="AE79">
        <v>0</v>
      </c>
      <c r="AF79" s="24"/>
      <c r="AG79">
        <f t="shared" si="5"/>
        <v>20.615364</v>
      </c>
      <c r="AI79" s="34">
        <f>PXIL!M79</f>
        <v>0</v>
      </c>
      <c r="AJ79" s="34">
        <f>PXIL!S79</f>
        <v>0</v>
      </c>
      <c r="AK79" s="34">
        <f>RTM_IEX!M79</f>
        <v>0.56999999999999995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0.08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0.86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0.17421599999999998</v>
      </c>
      <c r="AD80">
        <f t="shared" si="4"/>
        <v>20.565783999999997</v>
      </c>
      <c r="AE80">
        <v>0</v>
      </c>
      <c r="AF80" s="24"/>
      <c r="AG80">
        <f t="shared" si="5"/>
        <v>20.565783999999997</v>
      </c>
      <c r="AI80" s="34">
        <f>PXIL!M80</f>
        <v>0</v>
      </c>
      <c r="AJ80" s="34">
        <f>PXIL!S80</f>
        <v>0</v>
      </c>
      <c r="AK80" s="34">
        <f>RTM_IEX!M80</f>
        <v>0.55000000000000004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0.08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1.0900000000000001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0.17749199999999998</v>
      </c>
      <c r="AD81">
        <f t="shared" si="4"/>
        <v>20.952508000000002</v>
      </c>
      <c r="AE81">
        <v>0</v>
      </c>
      <c r="AF81" s="24"/>
      <c r="AG81">
        <f t="shared" si="5"/>
        <v>20.952508000000002</v>
      </c>
      <c r="AI81" s="34">
        <f>PXIL!M81</f>
        <v>0</v>
      </c>
      <c r="AJ81" s="34">
        <f>PXIL!S81</f>
        <v>0</v>
      </c>
      <c r="AK81" s="34">
        <f>RTM_IEX!M81</f>
        <v>0.62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0.17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1.69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0.19051199999999999</v>
      </c>
      <c r="AD82">
        <f t="shared" si="4"/>
        <v>22.489488000000005</v>
      </c>
      <c r="AE82">
        <v>0</v>
      </c>
      <c r="AF82" s="24"/>
      <c r="AG82">
        <f t="shared" si="5"/>
        <v>22.489488000000005</v>
      </c>
      <c r="AI82" s="34">
        <f>PXIL!M82</f>
        <v>0</v>
      </c>
      <c r="AJ82" s="34">
        <f>PXIL!S82</f>
        <v>0</v>
      </c>
      <c r="AK82" s="34">
        <f>RTM_IEX!M82</f>
        <v>0.69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1.05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0.20210399999999998</v>
      </c>
      <c r="AD83">
        <f t="shared" si="4"/>
        <v>23.857896</v>
      </c>
      <c r="AE83">
        <v>0</v>
      </c>
      <c r="AF83" s="24"/>
      <c r="AG83">
        <f t="shared" si="5"/>
        <v>23.857896</v>
      </c>
      <c r="AI83" s="34">
        <f>PXIL!M83</f>
        <v>0</v>
      </c>
      <c r="AJ83" s="34">
        <f>PXIL!S83</f>
        <v>0</v>
      </c>
      <c r="AK83" s="34">
        <f>RTM_IEX!M83</f>
        <v>4.8099999999999996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0.20210399999999998</v>
      </c>
      <c r="AD84">
        <f t="shared" si="4"/>
        <v>23.857896</v>
      </c>
      <c r="AE84">
        <v>0</v>
      </c>
      <c r="AF84" s="24"/>
      <c r="AG84">
        <f t="shared" si="5"/>
        <v>23.857896</v>
      </c>
      <c r="AI84" s="34">
        <f>PXIL!M84</f>
        <v>0</v>
      </c>
      <c r="AJ84" s="34">
        <f>PXIL!S84</f>
        <v>0</v>
      </c>
      <c r="AK84" s="34">
        <f>RTM_IEX!M84</f>
        <v>4.8099999999999996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3.44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0.20193599999999998</v>
      </c>
      <c r="AD85">
        <f t="shared" si="4"/>
        <v>23.838064000000003</v>
      </c>
      <c r="AE85">
        <v>0</v>
      </c>
      <c r="AF85" s="24"/>
      <c r="AG85">
        <f t="shared" si="5"/>
        <v>23.838064000000003</v>
      </c>
      <c r="AI85" s="34">
        <f>PXIL!M85</f>
        <v>0</v>
      </c>
      <c r="AJ85" s="34">
        <f>PXIL!S85</f>
        <v>0</v>
      </c>
      <c r="AK85" s="34">
        <f>RTM_IEX!M85</f>
        <v>1.35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2.79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0.185136</v>
      </c>
      <c r="AD86">
        <f t="shared" si="4"/>
        <v>21.854863999999999</v>
      </c>
      <c r="AE86">
        <v>0</v>
      </c>
      <c r="AF86" s="24"/>
      <c r="AG86">
        <f t="shared" si="5"/>
        <v>21.854863999999999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1.83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0.17707199999999998</v>
      </c>
      <c r="AD87">
        <f t="shared" si="4"/>
        <v>20.902927999999999</v>
      </c>
      <c r="AE87">
        <v>0</v>
      </c>
      <c r="AF87" s="24"/>
      <c r="AG87">
        <f t="shared" si="5"/>
        <v>20.902927999999999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4.8099999999999996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0.20210399999999998</v>
      </c>
      <c r="AD88">
        <f t="shared" si="4"/>
        <v>23.857896</v>
      </c>
      <c r="AE88">
        <v>0</v>
      </c>
      <c r="AF88" s="24"/>
      <c r="AG88">
        <f t="shared" si="5"/>
        <v>23.857896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0.18354000000000001</v>
      </c>
      <c r="AD89">
        <f t="shared" si="4"/>
        <v>21.666460000000001</v>
      </c>
      <c r="AE89">
        <v>0</v>
      </c>
      <c r="AF89" s="24"/>
      <c r="AG89">
        <f t="shared" si="5"/>
        <v>21.666460000000001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0.96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0.169764</v>
      </c>
      <c r="AD90">
        <f t="shared" si="4"/>
        <v>20.040236</v>
      </c>
      <c r="AE90">
        <v>0</v>
      </c>
      <c r="AF90" s="24"/>
      <c r="AG90">
        <f t="shared" si="5"/>
        <v>20.040236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1.25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0.17219999999999999</v>
      </c>
      <c r="AD91">
        <f t="shared" si="4"/>
        <v>20.3278</v>
      </c>
      <c r="AE91">
        <v>0</v>
      </c>
      <c r="AF91" s="24"/>
      <c r="AG91">
        <f t="shared" si="5"/>
        <v>20.3278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2.79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0.185136</v>
      </c>
      <c r="AD92">
        <f t="shared" si="4"/>
        <v>21.854863999999999</v>
      </c>
      <c r="AE92">
        <v>0</v>
      </c>
      <c r="AF92" s="24"/>
      <c r="AG92">
        <f t="shared" si="5"/>
        <v>21.854863999999999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0.57999999999999996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0.16657199999999997</v>
      </c>
      <c r="AD93">
        <f t="shared" si="4"/>
        <v>19.663428</v>
      </c>
      <c r="AE93">
        <v>0</v>
      </c>
      <c r="AF93" s="24"/>
      <c r="AG93">
        <f t="shared" si="5"/>
        <v>19.663428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19.062828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0.1601277552</v>
      </c>
      <c r="AD94">
        <f t="shared" si="4"/>
        <v>18.902700244799998</v>
      </c>
      <c r="AE94">
        <v>0</v>
      </c>
      <c r="AF94" s="24"/>
      <c r="AG94">
        <f t="shared" si="5"/>
        <v>18.902700244799998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18.198367000000001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0.1528662828</v>
      </c>
      <c r="AD95">
        <f t="shared" si="4"/>
        <v>18.045500717199999</v>
      </c>
      <c r="AE95">
        <v>0</v>
      </c>
      <c r="AF95" s="24"/>
      <c r="AG95">
        <f t="shared" si="5"/>
        <v>18.045500717199999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17.697661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0.1486603524</v>
      </c>
      <c r="AD96">
        <f t="shared" si="4"/>
        <v>17.5490006476</v>
      </c>
      <c r="AE96">
        <v>0</v>
      </c>
      <c r="AF96" s="24"/>
      <c r="AG96">
        <f t="shared" si="5"/>
        <v>17.5490006476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0.39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0.16497599999999998</v>
      </c>
      <c r="AD97">
        <f t="shared" si="4"/>
        <v>19.475024000000001</v>
      </c>
      <c r="AE97">
        <v>0</v>
      </c>
      <c r="AF97" s="24"/>
      <c r="AG97">
        <f t="shared" si="5"/>
        <v>19.475024000000001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16.212081000000001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0.1361814804</v>
      </c>
      <c r="AD98">
        <f t="shared" si="4"/>
        <v>16.0758995196</v>
      </c>
      <c r="AE98">
        <v>0</v>
      </c>
      <c r="AF98" s="24"/>
      <c r="AG98">
        <f t="shared" si="5"/>
        <v>16.0758995196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0.43354195799999989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1.3332500000000001E-2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3.8491064472000003E-3</v>
      </c>
      <c r="AD99">
        <f t="shared" si="6"/>
        <v>0.45437785155279981</v>
      </c>
      <c r="AE99">
        <f t="shared" ref="AE99:AT99" si="8">SUM(AE3:AE98)/4000</f>
        <v>0</v>
      </c>
      <c r="AG99">
        <f t="shared" si="8"/>
        <v>0.45437785155279981</v>
      </c>
      <c r="AI99">
        <f t="shared" si="8"/>
        <v>0</v>
      </c>
      <c r="AJ99">
        <f t="shared" si="8"/>
        <v>0</v>
      </c>
      <c r="AK99">
        <f t="shared" si="8"/>
        <v>5.1274999999999992E-3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6.2249999999999988E-3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45329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'[1]07'!B5</f>
        <v>270</v>
      </c>
      <c r="C3" s="16">
        <f>'[1]07'!C5</f>
        <v>0</v>
      </c>
      <c r="D3" s="16">
        <f>'[1]07'!D5</f>
        <v>65</v>
      </c>
      <c r="E3" s="16">
        <f>'[1]07'!E5</f>
        <v>0</v>
      </c>
      <c r="F3" s="15">
        <f>SUM(B3:E3)</f>
        <v>335</v>
      </c>
      <c r="G3" s="15">
        <f>'[1]07'!H5</f>
        <v>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'[1]07'!B6</f>
        <v>270</v>
      </c>
      <c r="C4" s="16">
        <f>'[1]07'!C6</f>
        <v>0</v>
      </c>
      <c r="D4" s="16">
        <f>'[1]07'!D6</f>
        <v>65</v>
      </c>
      <c r="E4" s="16">
        <f>'[1]07'!E6</f>
        <v>0</v>
      </c>
      <c r="F4" s="15">
        <f>SUM(B4:E4)</f>
        <v>335</v>
      </c>
      <c r="G4" s="15">
        <f>'[1]07'!H6</f>
        <v>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'[1]07'!B7</f>
        <v>270</v>
      </c>
      <c r="C5" s="16">
        <f>'[1]07'!C7</f>
        <v>0</v>
      </c>
      <c r="D5" s="16">
        <f>'[1]07'!D7</f>
        <v>65</v>
      </c>
      <c r="E5" s="16">
        <f>'[1]07'!E7</f>
        <v>0</v>
      </c>
      <c r="F5" s="15">
        <f t="shared" ref="F5:F68" si="6">SUM(B5:E5)</f>
        <v>335</v>
      </c>
      <c r="G5" s="15">
        <f>'[1]07'!H7</f>
        <v>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'[1]07'!B8</f>
        <v>270</v>
      </c>
      <c r="C6" s="16">
        <f>'[1]07'!C8</f>
        <v>0</v>
      </c>
      <c r="D6" s="16">
        <f>'[1]07'!D8</f>
        <v>65</v>
      </c>
      <c r="E6" s="16">
        <f>'[1]07'!E8</f>
        <v>0</v>
      </c>
      <c r="F6" s="15">
        <f t="shared" si="6"/>
        <v>335</v>
      </c>
      <c r="G6" s="15">
        <f>'[1]07'!H8</f>
        <v>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'[1]07'!B9</f>
        <v>270</v>
      </c>
      <c r="C7" s="16">
        <f>'[1]07'!C9</f>
        <v>0</v>
      </c>
      <c r="D7" s="16">
        <f>'[1]07'!D9</f>
        <v>65</v>
      </c>
      <c r="E7" s="16">
        <f>'[1]07'!E9</f>
        <v>0</v>
      </c>
      <c r="F7" s="15">
        <f t="shared" si="6"/>
        <v>335</v>
      </c>
      <c r="G7" s="15">
        <f>'[1]07'!H9</f>
        <v>0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'[1]07'!B10</f>
        <v>270</v>
      </c>
      <c r="C8" s="16">
        <f>'[1]07'!C10</f>
        <v>0</v>
      </c>
      <c r="D8" s="16">
        <f>'[1]07'!D10</f>
        <v>65</v>
      </c>
      <c r="E8" s="16">
        <f>'[1]07'!E10</f>
        <v>0</v>
      </c>
      <c r="F8" s="15">
        <f t="shared" si="6"/>
        <v>335</v>
      </c>
      <c r="G8" s="15">
        <f>'[1]07'!H10</f>
        <v>0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'[1]07'!B11</f>
        <v>270</v>
      </c>
      <c r="C9" s="16">
        <f>'[1]07'!C11</f>
        <v>0</v>
      </c>
      <c r="D9" s="16">
        <f>'[1]07'!D11</f>
        <v>65</v>
      </c>
      <c r="E9" s="16">
        <f>'[1]07'!E11</f>
        <v>0</v>
      </c>
      <c r="F9" s="15">
        <f t="shared" si="6"/>
        <v>335</v>
      </c>
      <c r="G9" s="15">
        <f>'[1]07'!H11</f>
        <v>0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'[1]07'!B12</f>
        <v>270</v>
      </c>
      <c r="C10" s="16">
        <f>'[1]07'!C12</f>
        <v>0</v>
      </c>
      <c r="D10" s="16">
        <f>'[1]07'!D12</f>
        <v>65</v>
      </c>
      <c r="E10" s="16">
        <f>'[1]07'!E12</f>
        <v>0</v>
      </c>
      <c r="F10" s="15">
        <f t="shared" si="6"/>
        <v>335</v>
      </c>
      <c r="G10" s="15">
        <f>'[1]07'!H12</f>
        <v>0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'[1]07'!B13</f>
        <v>270</v>
      </c>
      <c r="C11" s="16">
        <f>'[1]07'!C13</f>
        <v>0</v>
      </c>
      <c r="D11" s="16">
        <f>'[1]07'!D13</f>
        <v>65</v>
      </c>
      <c r="E11" s="16">
        <f>'[1]07'!E13</f>
        <v>0</v>
      </c>
      <c r="F11" s="15">
        <f t="shared" si="6"/>
        <v>335</v>
      </c>
      <c r="G11" s="15">
        <f>'[1]07'!H13</f>
        <v>0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'[1]07'!B14</f>
        <v>270</v>
      </c>
      <c r="C12" s="16">
        <f>'[1]07'!C14</f>
        <v>0</v>
      </c>
      <c r="D12" s="16">
        <f>'[1]07'!D14</f>
        <v>65</v>
      </c>
      <c r="E12" s="16">
        <f>'[1]07'!E14</f>
        <v>0</v>
      </c>
      <c r="F12" s="15">
        <f t="shared" si="6"/>
        <v>335</v>
      </c>
      <c r="G12" s="15">
        <f>'[1]07'!H14</f>
        <v>0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'[1]07'!B15</f>
        <v>270</v>
      </c>
      <c r="C13" s="16">
        <f>'[1]07'!C15</f>
        <v>0</v>
      </c>
      <c r="D13" s="16">
        <f>'[1]07'!D15</f>
        <v>65</v>
      </c>
      <c r="E13" s="16">
        <f>'[1]07'!E15</f>
        <v>0</v>
      </c>
      <c r="F13" s="15">
        <f t="shared" si="6"/>
        <v>335</v>
      </c>
      <c r="G13" s="15">
        <f>'[1]07'!H15</f>
        <v>0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'[1]07'!B16</f>
        <v>270</v>
      </c>
      <c r="C14" s="16">
        <f>'[1]07'!C16</f>
        <v>0</v>
      </c>
      <c r="D14" s="16">
        <f>'[1]07'!D16</f>
        <v>65</v>
      </c>
      <c r="E14" s="16">
        <f>'[1]07'!E16</f>
        <v>0</v>
      </c>
      <c r="F14" s="15">
        <f t="shared" si="6"/>
        <v>335</v>
      </c>
      <c r="G14" s="15">
        <f>'[1]07'!H16</f>
        <v>0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'[1]07'!B17</f>
        <v>270</v>
      </c>
      <c r="C15" s="16">
        <f>'[1]07'!C17</f>
        <v>0</v>
      </c>
      <c r="D15" s="16">
        <f>'[1]07'!D17</f>
        <v>65</v>
      </c>
      <c r="E15" s="16">
        <f>'[1]07'!E17</f>
        <v>0</v>
      </c>
      <c r="F15" s="15">
        <f t="shared" si="6"/>
        <v>335</v>
      </c>
      <c r="G15" s="15">
        <f>'[1]07'!H17</f>
        <v>0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'[1]07'!B18</f>
        <v>270</v>
      </c>
      <c r="C16" s="16">
        <f>'[1]07'!C18</f>
        <v>0</v>
      </c>
      <c r="D16" s="16">
        <f>'[1]07'!D18</f>
        <v>65</v>
      </c>
      <c r="E16" s="16">
        <f>'[1]07'!E18</f>
        <v>0</v>
      </c>
      <c r="F16" s="15">
        <f t="shared" si="6"/>
        <v>335</v>
      </c>
      <c r="G16" s="15">
        <f>'[1]07'!H18</f>
        <v>0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'[1]07'!B19</f>
        <v>270</v>
      </c>
      <c r="C17" s="16">
        <f>'[1]07'!C19</f>
        <v>0</v>
      </c>
      <c r="D17" s="16">
        <f>'[1]07'!D19</f>
        <v>65</v>
      </c>
      <c r="E17" s="16">
        <f>'[1]07'!E19</f>
        <v>0</v>
      </c>
      <c r="F17" s="15">
        <f t="shared" si="6"/>
        <v>335</v>
      </c>
      <c r="G17" s="15">
        <f>'[1]07'!H19</f>
        <v>0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'[1]07'!B20</f>
        <v>270</v>
      </c>
      <c r="C18" s="16">
        <f>'[1]07'!C20</f>
        <v>0</v>
      </c>
      <c r="D18" s="16">
        <f>'[1]07'!D20</f>
        <v>65</v>
      </c>
      <c r="E18" s="16">
        <f>'[1]07'!E20</f>
        <v>0</v>
      </c>
      <c r="F18" s="15">
        <f t="shared" si="6"/>
        <v>335</v>
      </c>
      <c r="G18" s="15">
        <f>'[1]07'!H20</f>
        <v>0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'[1]07'!B21</f>
        <v>270</v>
      </c>
      <c r="C19" s="16">
        <f>'[1]07'!C21</f>
        <v>0</v>
      </c>
      <c r="D19" s="16">
        <f>'[1]07'!D21</f>
        <v>65</v>
      </c>
      <c r="E19" s="16">
        <f>'[1]07'!E21</f>
        <v>0</v>
      </c>
      <c r="F19" s="15">
        <f t="shared" si="6"/>
        <v>335</v>
      </c>
      <c r="G19" s="15">
        <f>'[1]07'!H21</f>
        <v>0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'[1]07'!B22</f>
        <v>270</v>
      </c>
      <c r="C20" s="16">
        <f>'[1]07'!C22</f>
        <v>0</v>
      </c>
      <c r="D20" s="16">
        <f>'[1]07'!D22</f>
        <v>65</v>
      </c>
      <c r="E20" s="16">
        <f>'[1]07'!E22</f>
        <v>0</v>
      </c>
      <c r="F20" s="15">
        <f t="shared" si="6"/>
        <v>335</v>
      </c>
      <c r="G20" s="15">
        <f>'[1]07'!H22</f>
        <v>0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'[1]07'!B23</f>
        <v>270</v>
      </c>
      <c r="C21" s="16">
        <f>'[1]07'!C23</f>
        <v>0</v>
      </c>
      <c r="D21" s="16">
        <f>'[1]07'!D23</f>
        <v>65</v>
      </c>
      <c r="E21" s="16">
        <f>'[1]07'!E23</f>
        <v>0</v>
      </c>
      <c r="F21" s="15">
        <f t="shared" si="6"/>
        <v>335</v>
      </c>
      <c r="G21" s="15">
        <f>'[1]07'!H23</f>
        <v>0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'[1]07'!B24</f>
        <v>270</v>
      </c>
      <c r="C22" s="16">
        <f>'[1]07'!C24</f>
        <v>0</v>
      </c>
      <c r="D22" s="16">
        <f>'[1]07'!D24</f>
        <v>65</v>
      </c>
      <c r="E22" s="16">
        <f>'[1]07'!E24</f>
        <v>0</v>
      </c>
      <c r="F22" s="15">
        <f t="shared" si="6"/>
        <v>335</v>
      </c>
      <c r="G22" s="15">
        <f>'[1]07'!H24</f>
        <v>0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'[1]07'!B25</f>
        <v>270</v>
      </c>
      <c r="C23" s="16">
        <f>'[1]07'!C25</f>
        <v>0</v>
      </c>
      <c r="D23" s="16">
        <f>'[1]07'!D25</f>
        <v>65</v>
      </c>
      <c r="E23" s="16">
        <f>'[1]07'!E25</f>
        <v>0</v>
      </c>
      <c r="F23" s="15">
        <f t="shared" si="6"/>
        <v>335</v>
      </c>
      <c r="G23" s="15">
        <f>'[1]07'!H25</f>
        <v>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'[1]07'!B26</f>
        <v>270</v>
      </c>
      <c r="C24" s="16">
        <f>'[1]07'!C26</f>
        <v>0</v>
      </c>
      <c r="D24" s="16">
        <f>'[1]07'!D26</f>
        <v>65</v>
      </c>
      <c r="E24" s="16">
        <f>'[1]07'!E26</f>
        <v>0</v>
      </c>
      <c r="F24" s="15">
        <f t="shared" si="6"/>
        <v>335</v>
      </c>
      <c r="G24" s="15">
        <f>'[1]07'!H26</f>
        <v>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'[1]07'!B27</f>
        <v>270</v>
      </c>
      <c r="C25" s="16">
        <f>'[1]07'!C27</f>
        <v>0</v>
      </c>
      <c r="D25" s="16">
        <f>'[1]07'!D27</f>
        <v>65</v>
      </c>
      <c r="E25" s="16">
        <f>'[1]07'!E27</f>
        <v>0</v>
      </c>
      <c r="F25" s="15">
        <f t="shared" si="6"/>
        <v>335</v>
      </c>
      <c r="G25" s="15">
        <f>'[1]07'!H27</f>
        <v>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'[1]07'!B28</f>
        <v>270</v>
      </c>
      <c r="C26" s="16">
        <f>'[1]07'!C28</f>
        <v>0</v>
      </c>
      <c r="D26" s="16">
        <f>'[1]07'!D28</f>
        <v>65</v>
      </c>
      <c r="E26" s="16">
        <f>'[1]07'!E28</f>
        <v>0</v>
      </c>
      <c r="F26" s="15">
        <f t="shared" si="6"/>
        <v>335</v>
      </c>
      <c r="G26" s="15">
        <f>'[1]07'!H28</f>
        <v>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'[1]07'!B29</f>
        <v>270</v>
      </c>
      <c r="C27" s="16">
        <f>'[1]07'!C29</f>
        <v>0</v>
      </c>
      <c r="D27" s="16">
        <f>'[1]07'!D29</f>
        <v>65</v>
      </c>
      <c r="E27" s="16">
        <f>'[1]07'!E29</f>
        <v>0</v>
      </c>
      <c r="F27" s="15">
        <f t="shared" si="6"/>
        <v>335</v>
      </c>
      <c r="G27" s="15">
        <f>'[1]07'!H29</f>
        <v>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'[1]07'!B30</f>
        <v>270</v>
      </c>
      <c r="C28" s="16">
        <f>'[1]07'!C30</f>
        <v>0</v>
      </c>
      <c r="D28" s="16">
        <f>'[1]07'!D30</f>
        <v>65</v>
      </c>
      <c r="E28" s="16">
        <f>'[1]07'!E30</f>
        <v>0</v>
      </c>
      <c r="F28" s="15">
        <f t="shared" si="6"/>
        <v>335</v>
      </c>
      <c r="G28" s="15">
        <f>'[1]07'!H30</f>
        <v>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'[1]07'!B31</f>
        <v>270</v>
      </c>
      <c r="C29" s="16">
        <f>'[1]07'!C31</f>
        <v>0</v>
      </c>
      <c r="D29" s="16">
        <f>'[1]07'!D31</f>
        <v>65</v>
      </c>
      <c r="E29" s="16">
        <f>'[1]07'!E31</f>
        <v>0</v>
      </c>
      <c r="F29" s="15">
        <f t="shared" si="6"/>
        <v>335</v>
      </c>
      <c r="G29" s="15">
        <f>'[1]07'!H31</f>
        <v>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'[1]07'!B32</f>
        <v>270</v>
      </c>
      <c r="C30" s="16">
        <f>'[1]07'!C32</f>
        <v>0</v>
      </c>
      <c r="D30" s="16">
        <f>'[1]07'!D32</f>
        <v>65</v>
      </c>
      <c r="E30" s="16">
        <f>'[1]07'!E32</f>
        <v>0</v>
      </c>
      <c r="F30" s="15">
        <f t="shared" si="6"/>
        <v>335</v>
      </c>
      <c r="G30" s="15">
        <f>'[1]07'!H32</f>
        <v>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'[1]07'!B33</f>
        <v>270</v>
      </c>
      <c r="C31" s="16">
        <f>'[1]07'!C33</f>
        <v>0</v>
      </c>
      <c r="D31" s="16">
        <f>'[1]07'!D33</f>
        <v>65</v>
      </c>
      <c r="E31" s="16">
        <f>'[1]07'!E33</f>
        <v>0</v>
      </c>
      <c r="F31" s="15">
        <f t="shared" si="6"/>
        <v>335</v>
      </c>
      <c r="G31" s="15">
        <f>'[1]07'!H33</f>
        <v>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'[1]07'!B34</f>
        <v>270</v>
      </c>
      <c r="C32" s="16">
        <f>'[1]07'!C34</f>
        <v>0</v>
      </c>
      <c r="D32" s="16">
        <f>'[1]07'!D34</f>
        <v>65</v>
      </c>
      <c r="E32" s="16">
        <f>'[1]07'!E34</f>
        <v>0</v>
      </c>
      <c r="F32" s="15">
        <f t="shared" si="6"/>
        <v>335</v>
      </c>
      <c r="G32" s="15">
        <f>'[1]07'!H34</f>
        <v>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'[1]07'!B35</f>
        <v>270</v>
      </c>
      <c r="C33" s="16">
        <f>'[1]07'!C35</f>
        <v>0</v>
      </c>
      <c r="D33" s="16">
        <f>'[1]07'!D35</f>
        <v>65</v>
      </c>
      <c r="E33" s="16">
        <f>'[1]07'!E35</f>
        <v>0</v>
      </c>
      <c r="F33" s="15">
        <f t="shared" si="6"/>
        <v>335</v>
      </c>
      <c r="G33" s="15">
        <f>'[1]07'!H35</f>
        <v>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'[1]07'!B36</f>
        <v>270</v>
      </c>
      <c r="C34" s="16">
        <f>'[1]07'!C36</f>
        <v>0</v>
      </c>
      <c r="D34" s="16">
        <f>'[1]07'!D36</f>
        <v>65</v>
      </c>
      <c r="E34" s="16">
        <f>'[1]07'!E36</f>
        <v>0</v>
      </c>
      <c r="F34" s="15">
        <f t="shared" si="6"/>
        <v>335</v>
      </c>
      <c r="G34" s="15">
        <f>'[1]07'!H36</f>
        <v>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'[1]07'!B37</f>
        <v>270</v>
      </c>
      <c r="C35" s="16">
        <f>'[1]07'!C37</f>
        <v>0</v>
      </c>
      <c r="D35" s="16">
        <f>'[1]07'!D37</f>
        <v>65</v>
      </c>
      <c r="E35" s="16">
        <f>'[1]07'!E37</f>
        <v>0</v>
      </c>
      <c r="F35" s="15">
        <f t="shared" si="6"/>
        <v>335</v>
      </c>
      <c r="G35" s="15">
        <f>'[1]07'!H37</f>
        <v>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'[1]07'!B38</f>
        <v>270</v>
      </c>
      <c r="C36" s="16">
        <f>'[1]07'!C38</f>
        <v>0</v>
      </c>
      <c r="D36" s="16">
        <f>'[1]07'!D38</f>
        <v>65</v>
      </c>
      <c r="E36" s="16">
        <f>'[1]07'!E38</f>
        <v>0</v>
      </c>
      <c r="F36" s="15">
        <f t="shared" si="6"/>
        <v>335</v>
      </c>
      <c r="G36" s="15">
        <f>'[1]07'!H38</f>
        <v>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'[1]07'!B39</f>
        <v>270</v>
      </c>
      <c r="C37" s="16">
        <f>'[1]07'!C39</f>
        <v>0</v>
      </c>
      <c r="D37" s="16">
        <f>'[1]07'!D39</f>
        <v>65</v>
      </c>
      <c r="E37" s="16">
        <f>'[1]07'!E39</f>
        <v>0</v>
      </c>
      <c r="F37" s="15">
        <f t="shared" si="6"/>
        <v>335</v>
      </c>
      <c r="G37" s="15">
        <f>'[1]07'!H39</f>
        <v>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'[1]07'!B40</f>
        <v>270</v>
      </c>
      <c r="C38" s="16">
        <f>'[1]07'!C40</f>
        <v>0</v>
      </c>
      <c r="D38" s="16">
        <f>'[1]07'!D40</f>
        <v>65</v>
      </c>
      <c r="E38" s="16">
        <f>'[1]07'!E40</f>
        <v>0</v>
      </c>
      <c r="F38" s="15">
        <f t="shared" si="6"/>
        <v>335</v>
      </c>
      <c r="G38" s="15">
        <f>'[1]07'!H40</f>
        <v>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'[1]07'!B41</f>
        <v>270</v>
      </c>
      <c r="C39" s="16">
        <f>'[1]07'!C41</f>
        <v>0</v>
      </c>
      <c r="D39" s="16">
        <f>'[1]07'!D41</f>
        <v>65</v>
      </c>
      <c r="E39" s="16">
        <f>'[1]07'!E41</f>
        <v>0</v>
      </c>
      <c r="F39" s="15">
        <f t="shared" si="6"/>
        <v>335</v>
      </c>
      <c r="G39" s="15">
        <f>'[1]07'!H41</f>
        <v>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'[1]07'!B42</f>
        <v>270</v>
      </c>
      <c r="C40" s="16">
        <f>'[1]07'!C42</f>
        <v>0</v>
      </c>
      <c r="D40" s="16">
        <f>'[1]07'!D42</f>
        <v>65</v>
      </c>
      <c r="E40" s="16">
        <f>'[1]07'!E42</f>
        <v>0</v>
      </c>
      <c r="F40" s="15">
        <f t="shared" si="6"/>
        <v>335</v>
      </c>
      <c r="G40" s="15">
        <f>'[1]07'!H42</f>
        <v>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'[1]07'!B43</f>
        <v>270</v>
      </c>
      <c r="C41" s="16">
        <f>'[1]07'!C43</f>
        <v>0</v>
      </c>
      <c r="D41" s="16">
        <f>'[1]07'!D43</f>
        <v>65</v>
      </c>
      <c r="E41" s="16">
        <f>'[1]07'!E43</f>
        <v>0</v>
      </c>
      <c r="F41" s="15">
        <f t="shared" si="6"/>
        <v>335</v>
      </c>
      <c r="G41" s="15">
        <f>'[1]07'!H43</f>
        <v>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'[1]07'!B44</f>
        <v>270</v>
      </c>
      <c r="C42" s="16">
        <f>'[1]07'!C44</f>
        <v>0</v>
      </c>
      <c r="D42" s="16">
        <f>'[1]07'!D44</f>
        <v>65</v>
      </c>
      <c r="E42" s="16">
        <f>'[1]07'!E44</f>
        <v>0</v>
      </c>
      <c r="F42" s="15">
        <f t="shared" si="6"/>
        <v>335</v>
      </c>
      <c r="G42" s="15">
        <f>'[1]07'!H44</f>
        <v>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'[1]07'!B45</f>
        <v>270</v>
      </c>
      <c r="C43" s="16">
        <f>'[1]07'!C45</f>
        <v>0</v>
      </c>
      <c r="D43" s="16">
        <f>'[1]07'!D45</f>
        <v>65</v>
      </c>
      <c r="E43" s="16">
        <f>'[1]07'!E45</f>
        <v>0</v>
      </c>
      <c r="F43" s="15">
        <f t="shared" si="6"/>
        <v>335</v>
      </c>
      <c r="G43" s="15">
        <f>'[1]07'!H45</f>
        <v>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'[1]07'!B46</f>
        <v>270</v>
      </c>
      <c r="C44" s="16">
        <f>'[1]07'!C46</f>
        <v>0</v>
      </c>
      <c r="D44" s="16">
        <f>'[1]07'!D46</f>
        <v>65</v>
      </c>
      <c r="E44" s="16">
        <f>'[1]07'!E46</f>
        <v>0</v>
      </c>
      <c r="F44" s="15">
        <f t="shared" si="6"/>
        <v>335</v>
      </c>
      <c r="G44" s="15">
        <f>'[1]07'!H46</f>
        <v>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'[1]07'!B47</f>
        <v>270</v>
      </c>
      <c r="C45" s="16">
        <f>'[1]07'!C47</f>
        <v>0</v>
      </c>
      <c r="D45" s="16">
        <f>'[1]07'!D47</f>
        <v>65</v>
      </c>
      <c r="E45" s="16">
        <f>'[1]07'!E47</f>
        <v>0</v>
      </c>
      <c r="F45" s="15">
        <f t="shared" si="6"/>
        <v>335</v>
      </c>
      <c r="G45" s="15">
        <f>'[1]07'!H47</f>
        <v>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'[1]07'!B48</f>
        <v>270</v>
      </c>
      <c r="C46" s="16">
        <f>'[1]07'!C48</f>
        <v>0</v>
      </c>
      <c r="D46" s="16">
        <f>'[1]07'!D48</f>
        <v>65</v>
      </c>
      <c r="E46" s="16">
        <f>'[1]07'!E48</f>
        <v>0</v>
      </c>
      <c r="F46" s="15">
        <f t="shared" si="6"/>
        <v>335</v>
      </c>
      <c r="G46" s="15">
        <f>'[1]07'!H48</f>
        <v>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'[1]07'!B49</f>
        <v>270</v>
      </c>
      <c r="C47" s="16">
        <f>'[1]07'!C49</f>
        <v>0</v>
      </c>
      <c r="D47" s="16">
        <f>'[1]07'!D49</f>
        <v>65</v>
      </c>
      <c r="E47" s="16">
        <f>'[1]07'!E49</f>
        <v>0</v>
      </c>
      <c r="F47" s="15">
        <f t="shared" si="6"/>
        <v>335</v>
      </c>
      <c r="G47" s="15">
        <f>'[1]07'!H49</f>
        <v>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'[1]07'!B50</f>
        <v>270</v>
      </c>
      <c r="C48" s="16">
        <f>'[1]07'!C50</f>
        <v>0</v>
      </c>
      <c r="D48" s="16">
        <f>'[1]07'!D50</f>
        <v>65</v>
      </c>
      <c r="E48" s="16">
        <f>'[1]07'!E50</f>
        <v>0</v>
      </c>
      <c r="F48" s="15">
        <f t="shared" si="6"/>
        <v>335</v>
      </c>
      <c r="G48" s="15">
        <f>'[1]07'!H50</f>
        <v>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'[1]07'!B51</f>
        <v>270</v>
      </c>
      <c r="C49" s="16">
        <f>'[1]07'!C51</f>
        <v>0</v>
      </c>
      <c r="D49" s="16">
        <f>'[1]07'!D51</f>
        <v>65</v>
      </c>
      <c r="E49" s="16">
        <f>'[1]07'!E51</f>
        <v>0</v>
      </c>
      <c r="F49" s="15">
        <f t="shared" si="6"/>
        <v>335</v>
      </c>
      <c r="G49" s="15">
        <f>'[1]07'!H51</f>
        <v>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'[1]07'!B52</f>
        <v>270</v>
      </c>
      <c r="C50" s="16">
        <f>'[1]07'!C52</f>
        <v>0</v>
      </c>
      <c r="D50" s="16">
        <f>'[1]07'!D52</f>
        <v>65</v>
      </c>
      <c r="E50" s="16">
        <f>'[1]07'!E52</f>
        <v>0</v>
      </c>
      <c r="F50" s="15">
        <f t="shared" si="6"/>
        <v>335</v>
      </c>
      <c r="G50" s="15">
        <f>'[1]07'!H52</f>
        <v>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'[1]07'!B53</f>
        <v>270</v>
      </c>
      <c r="C51" s="16">
        <f>'[1]07'!C53</f>
        <v>0</v>
      </c>
      <c r="D51" s="16">
        <f>'[1]07'!D53</f>
        <v>65</v>
      </c>
      <c r="E51" s="16">
        <f>'[1]07'!E53</f>
        <v>0</v>
      </c>
      <c r="F51" s="15">
        <f t="shared" si="6"/>
        <v>335</v>
      </c>
      <c r="G51" s="15">
        <f>'[1]07'!H53</f>
        <v>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'[1]07'!B54</f>
        <v>270</v>
      </c>
      <c r="C52" s="16">
        <f>'[1]07'!C54</f>
        <v>0</v>
      </c>
      <c r="D52" s="16">
        <f>'[1]07'!D54</f>
        <v>65</v>
      </c>
      <c r="E52" s="16">
        <f>'[1]07'!E54</f>
        <v>0</v>
      </c>
      <c r="F52" s="15">
        <f t="shared" si="6"/>
        <v>335</v>
      </c>
      <c r="G52" s="15">
        <f>'[1]07'!H54</f>
        <v>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'[1]07'!B55</f>
        <v>270</v>
      </c>
      <c r="C53" s="16">
        <f>'[1]07'!C55</f>
        <v>0</v>
      </c>
      <c r="D53" s="16">
        <f>'[1]07'!D55</f>
        <v>65</v>
      </c>
      <c r="E53" s="16">
        <f>'[1]07'!E55</f>
        <v>0</v>
      </c>
      <c r="F53" s="15">
        <f t="shared" si="6"/>
        <v>335</v>
      </c>
      <c r="G53" s="15">
        <f>'[1]07'!H55</f>
        <v>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'[1]07'!B56</f>
        <v>270</v>
      </c>
      <c r="C54" s="16">
        <f>'[1]07'!C56</f>
        <v>0</v>
      </c>
      <c r="D54" s="16">
        <f>'[1]07'!D56</f>
        <v>65</v>
      </c>
      <c r="E54" s="16">
        <f>'[1]07'!E56</f>
        <v>0</v>
      </c>
      <c r="F54" s="15">
        <f t="shared" si="6"/>
        <v>335</v>
      </c>
      <c r="G54" s="15">
        <f>'[1]07'!H56</f>
        <v>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'[1]07'!B57</f>
        <v>270</v>
      </c>
      <c r="C55" s="16">
        <f>'[1]07'!C57</f>
        <v>0</v>
      </c>
      <c r="D55" s="16">
        <f>'[1]07'!D57</f>
        <v>65</v>
      </c>
      <c r="E55" s="16">
        <f>'[1]07'!E57</f>
        <v>0</v>
      </c>
      <c r="F55" s="15">
        <f t="shared" si="6"/>
        <v>335</v>
      </c>
      <c r="G55" s="15">
        <f>'[1]07'!H57</f>
        <v>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'[1]07'!B58</f>
        <v>270</v>
      </c>
      <c r="C56" s="16">
        <f>'[1]07'!C58</f>
        <v>0</v>
      </c>
      <c r="D56" s="16">
        <f>'[1]07'!D58</f>
        <v>65</v>
      </c>
      <c r="E56" s="16">
        <f>'[1]07'!E58</f>
        <v>0</v>
      </c>
      <c r="F56" s="15">
        <f t="shared" si="6"/>
        <v>335</v>
      </c>
      <c r="G56" s="15">
        <f>'[1]07'!H58</f>
        <v>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'[1]07'!B59</f>
        <v>270</v>
      </c>
      <c r="C57" s="16">
        <f>'[1]07'!C59</f>
        <v>0</v>
      </c>
      <c r="D57" s="16">
        <f>'[1]07'!D59</f>
        <v>65</v>
      </c>
      <c r="E57" s="16">
        <f>'[1]07'!E59</f>
        <v>0</v>
      </c>
      <c r="F57" s="15">
        <f t="shared" si="6"/>
        <v>335</v>
      </c>
      <c r="G57" s="15">
        <f>'[1]07'!H59</f>
        <v>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'[1]07'!B60</f>
        <v>270</v>
      </c>
      <c r="C58" s="16">
        <f>'[1]07'!C60</f>
        <v>0</v>
      </c>
      <c r="D58" s="16">
        <f>'[1]07'!D60</f>
        <v>65</v>
      </c>
      <c r="E58" s="16">
        <f>'[1]07'!E60</f>
        <v>0</v>
      </c>
      <c r="F58" s="15">
        <f t="shared" si="6"/>
        <v>335</v>
      </c>
      <c r="G58" s="15">
        <f>'[1]07'!H60</f>
        <v>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'[1]07'!B61</f>
        <v>270</v>
      </c>
      <c r="C59" s="16">
        <f>'[1]07'!C61</f>
        <v>0</v>
      </c>
      <c r="D59" s="16">
        <f>'[1]07'!D61</f>
        <v>65</v>
      </c>
      <c r="E59" s="16">
        <f>'[1]07'!E61</f>
        <v>0</v>
      </c>
      <c r="F59" s="15">
        <f t="shared" si="6"/>
        <v>335</v>
      </c>
      <c r="G59" s="15">
        <f>'[1]07'!H61</f>
        <v>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'[1]07'!B62</f>
        <v>270</v>
      </c>
      <c r="C60" s="16">
        <f>'[1]07'!C62</f>
        <v>0</v>
      </c>
      <c r="D60" s="16">
        <f>'[1]07'!D62</f>
        <v>65</v>
      </c>
      <c r="E60" s="16">
        <f>'[1]07'!E62</f>
        <v>0</v>
      </c>
      <c r="F60" s="15">
        <f t="shared" si="6"/>
        <v>335</v>
      </c>
      <c r="G60" s="15">
        <f>'[1]07'!H62</f>
        <v>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'[1]07'!B63</f>
        <v>270</v>
      </c>
      <c r="C61" s="16">
        <f>'[1]07'!C63</f>
        <v>0</v>
      </c>
      <c r="D61" s="16">
        <f>'[1]07'!D63</f>
        <v>65</v>
      </c>
      <c r="E61" s="16">
        <f>'[1]07'!E63</f>
        <v>0</v>
      </c>
      <c r="F61" s="15">
        <f t="shared" si="6"/>
        <v>335</v>
      </c>
      <c r="G61" s="15">
        <f>'[1]07'!H63</f>
        <v>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'[1]07'!B64</f>
        <v>270</v>
      </c>
      <c r="C62" s="16">
        <f>'[1]07'!C64</f>
        <v>0</v>
      </c>
      <c r="D62" s="16">
        <f>'[1]07'!D64</f>
        <v>65</v>
      </c>
      <c r="E62" s="16">
        <f>'[1]07'!E64</f>
        <v>0</v>
      </c>
      <c r="F62" s="15">
        <f t="shared" si="6"/>
        <v>335</v>
      </c>
      <c r="G62" s="15">
        <f>'[1]07'!H64</f>
        <v>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'[1]07'!B65</f>
        <v>270</v>
      </c>
      <c r="C63" s="16">
        <f>'[1]07'!C65</f>
        <v>0</v>
      </c>
      <c r="D63" s="16">
        <f>'[1]07'!D65</f>
        <v>65</v>
      </c>
      <c r="E63" s="16">
        <f>'[1]07'!E65</f>
        <v>0</v>
      </c>
      <c r="F63" s="15">
        <f t="shared" si="6"/>
        <v>335</v>
      </c>
      <c r="G63" s="15">
        <f>'[1]07'!H65</f>
        <v>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'[1]07'!B66</f>
        <v>270</v>
      </c>
      <c r="C64" s="16">
        <f>'[1]07'!C66</f>
        <v>0</v>
      </c>
      <c r="D64" s="16">
        <f>'[1]07'!D66</f>
        <v>65</v>
      </c>
      <c r="E64" s="16">
        <f>'[1]07'!E66</f>
        <v>0</v>
      </c>
      <c r="F64" s="15">
        <f t="shared" si="6"/>
        <v>335</v>
      </c>
      <c r="G64" s="15">
        <f>'[1]07'!H66</f>
        <v>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'[1]07'!B67</f>
        <v>270</v>
      </c>
      <c r="C65" s="16">
        <f>'[1]07'!C67</f>
        <v>0</v>
      </c>
      <c r="D65" s="16">
        <f>'[1]07'!D67</f>
        <v>65</v>
      </c>
      <c r="E65" s="16">
        <f>'[1]07'!E67</f>
        <v>0</v>
      </c>
      <c r="F65" s="15">
        <f t="shared" si="6"/>
        <v>335</v>
      </c>
      <c r="G65" s="15">
        <f>'[1]07'!H67</f>
        <v>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'[1]07'!B68</f>
        <v>270</v>
      </c>
      <c r="C66" s="16">
        <f>'[1]07'!C68</f>
        <v>0</v>
      </c>
      <c r="D66" s="16">
        <f>'[1]07'!D68</f>
        <v>65</v>
      </c>
      <c r="E66" s="16">
        <f>'[1]07'!E68</f>
        <v>0</v>
      </c>
      <c r="F66" s="15">
        <f t="shared" si="6"/>
        <v>335</v>
      </c>
      <c r="G66" s="15">
        <f>'[1]07'!H68</f>
        <v>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'[1]07'!B69</f>
        <v>270</v>
      </c>
      <c r="C67" s="16">
        <f>'[1]07'!C69</f>
        <v>0</v>
      </c>
      <c r="D67" s="16">
        <f>'[1]07'!D69</f>
        <v>65</v>
      </c>
      <c r="E67" s="16">
        <f>'[1]07'!E69</f>
        <v>0</v>
      </c>
      <c r="F67" s="15">
        <f t="shared" si="6"/>
        <v>335</v>
      </c>
      <c r="G67" s="15">
        <f>'[1]07'!H69</f>
        <v>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0</v>
      </c>
      <c r="L67" s="18">
        <f>frq!C67</f>
        <v>0.98499999999999999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'[1]07'!B70</f>
        <v>270</v>
      </c>
      <c r="C68" s="16">
        <f>'[1]07'!C70</f>
        <v>0</v>
      </c>
      <c r="D68" s="16">
        <f>'[1]07'!D70</f>
        <v>65</v>
      </c>
      <c r="E68" s="16">
        <f>'[1]07'!E70</f>
        <v>0</v>
      </c>
      <c r="F68" s="15">
        <f t="shared" si="6"/>
        <v>335</v>
      </c>
      <c r="G68" s="15">
        <f>'[1]07'!H70</f>
        <v>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0</v>
      </c>
      <c r="L68" s="18">
        <f>frq!C68</f>
        <v>0.98499999999999999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'[1]07'!B71</f>
        <v>270</v>
      </c>
      <c r="C69" s="16">
        <f>'[1]07'!C71</f>
        <v>0</v>
      </c>
      <c r="D69" s="16">
        <f>'[1]07'!D71</f>
        <v>65</v>
      </c>
      <c r="E69" s="16">
        <f>'[1]07'!E71</f>
        <v>0</v>
      </c>
      <c r="F69" s="15">
        <f t="shared" ref="F69:F98" si="17">SUM(B69:E69)</f>
        <v>335</v>
      </c>
      <c r="G69" s="15">
        <f>'[1]07'!H71</f>
        <v>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0</v>
      </c>
      <c r="L69" s="18">
        <f>frq!C69</f>
        <v>0.98499999999999999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'[1]07'!B72</f>
        <v>270</v>
      </c>
      <c r="C70" s="16">
        <f>'[1]07'!C72</f>
        <v>0</v>
      </c>
      <c r="D70" s="16">
        <f>'[1]07'!D72</f>
        <v>65</v>
      </c>
      <c r="E70" s="16">
        <f>'[1]07'!E72</f>
        <v>0</v>
      </c>
      <c r="F70" s="15">
        <f t="shared" si="17"/>
        <v>335</v>
      </c>
      <c r="G70" s="15">
        <f>'[1]07'!H72</f>
        <v>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'[1]07'!B73</f>
        <v>270</v>
      </c>
      <c r="C71" s="16">
        <f>'[1]07'!C73</f>
        <v>0</v>
      </c>
      <c r="D71" s="16">
        <f>'[1]07'!D73</f>
        <v>65</v>
      </c>
      <c r="E71" s="16">
        <f>'[1]07'!E73</f>
        <v>0</v>
      </c>
      <c r="F71" s="15">
        <f t="shared" si="17"/>
        <v>335</v>
      </c>
      <c r="G71" s="15">
        <f>'[1]07'!H73</f>
        <v>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'[1]07'!B74</f>
        <v>270</v>
      </c>
      <c r="C72" s="16">
        <f>'[1]07'!C74</f>
        <v>0</v>
      </c>
      <c r="D72" s="16">
        <f>'[1]07'!D74</f>
        <v>65</v>
      </c>
      <c r="E72" s="16">
        <f>'[1]07'!E74</f>
        <v>0</v>
      </c>
      <c r="F72" s="15">
        <f t="shared" si="17"/>
        <v>335</v>
      </c>
      <c r="G72" s="15">
        <f>'[1]07'!H74</f>
        <v>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'[1]07'!B75</f>
        <v>270</v>
      </c>
      <c r="C73" s="16">
        <f>'[1]07'!C75</f>
        <v>0</v>
      </c>
      <c r="D73" s="16">
        <f>'[1]07'!D75</f>
        <v>65</v>
      </c>
      <c r="E73" s="16">
        <f>'[1]07'!E75</f>
        <v>0</v>
      </c>
      <c r="F73" s="15">
        <f t="shared" si="17"/>
        <v>335</v>
      </c>
      <c r="G73" s="15">
        <f>'[1]07'!H75</f>
        <v>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'[1]07'!B76</f>
        <v>270</v>
      </c>
      <c r="C74" s="16">
        <f>'[1]07'!C76</f>
        <v>0</v>
      </c>
      <c r="D74" s="16">
        <f>'[1]07'!D76</f>
        <v>65</v>
      </c>
      <c r="E74" s="16">
        <f>'[1]07'!E76</f>
        <v>0</v>
      </c>
      <c r="F74" s="15">
        <f t="shared" si="17"/>
        <v>335</v>
      </c>
      <c r="G74" s="15">
        <f>'[1]07'!H76</f>
        <v>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'[1]07'!B77</f>
        <v>270</v>
      </c>
      <c r="C75" s="16">
        <f>'[1]07'!C77</f>
        <v>0</v>
      </c>
      <c r="D75" s="16">
        <f>'[1]07'!D77</f>
        <v>65</v>
      </c>
      <c r="E75" s="16">
        <f>'[1]07'!E77</f>
        <v>0</v>
      </c>
      <c r="F75" s="15">
        <f t="shared" si="17"/>
        <v>335</v>
      </c>
      <c r="G75" s="15">
        <f>'[1]07'!H77</f>
        <v>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'[1]07'!B78</f>
        <v>270</v>
      </c>
      <c r="C76" s="16">
        <f>'[1]07'!C78</f>
        <v>0</v>
      </c>
      <c r="D76" s="16">
        <f>'[1]07'!D78</f>
        <v>65</v>
      </c>
      <c r="E76" s="16">
        <f>'[1]07'!E78</f>
        <v>0</v>
      </c>
      <c r="F76" s="15">
        <f t="shared" si="17"/>
        <v>335</v>
      </c>
      <c r="G76" s="15">
        <f>'[1]07'!H78</f>
        <v>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'[1]07'!B79</f>
        <v>270</v>
      </c>
      <c r="C77" s="16">
        <f>'[1]07'!C79</f>
        <v>0</v>
      </c>
      <c r="D77" s="16">
        <f>'[1]07'!D79</f>
        <v>65</v>
      </c>
      <c r="E77" s="16">
        <f>'[1]07'!E79</f>
        <v>0</v>
      </c>
      <c r="F77" s="15">
        <f t="shared" si="17"/>
        <v>335</v>
      </c>
      <c r="G77" s="15">
        <f>'[1]07'!H79</f>
        <v>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'[1]07'!B80</f>
        <v>270</v>
      </c>
      <c r="C78" s="16">
        <f>'[1]07'!C80</f>
        <v>0</v>
      </c>
      <c r="D78" s="16">
        <f>'[1]07'!D80</f>
        <v>65</v>
      </c>
      <c r="E78" s="16">
        <f>'[1]07'!E80</f>
        <v>0</v>
      </c>
      <c r="F78" s="15">
        <f t="shared" si="17"/>
        <v>335</v>
      </c>
      <c r="G78" s="15">
        <f>'[1]07'!H80</f>
        <v>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'[1]07'!B81</f>
        <v>270</v>
      </c>
      <c r="C79" s="16">
        <f>'[1]07'!C81</f>
        <v>0</v>
      </c>
      <c r="D79" s="16">
        <f>'[1]07'!D81</f>
        <v>65</v>
      </c>
      <c r="E79" s="16">
        <f>'[1]07'!E81</f>
        <v>0</v>
      </c>
      <c r="F79" s="15">
        <f t="shared" si="17"/>
        <v>335</v>
      </c>
      <c r="G79" s="15">
        <f>'[1]07'!H81</f>
        <v>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'[1]07'!B82</f>
        <v>270</v>
      </c>
      <c r="C80" s="16">
        <f>'[1]07'!C82</f>
        <v>0</v>
      </c>
      <c r="D80" s="16">
        <f>'[1]07'!D82</f>
        <v>65</v>
      </c>
      <c r="E80" s="16">
        <f>'[1]07'!E82</f>
        <v>0</v>
      </c>
      <c r="F80" s="15">
        <f t="shared" si="17"/>
        <v>335</v>
      </c>
      <c r="G80" s="15">
        <f>'[1]07'!H82</f>
        <v>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'[1]07'!B83</f>
        <v>270</v>
      </c>
      <c r="C81" s="16">
        <f>'[1]07'!C83</f>
        <v>0</v>
      </c>
      <c r="D81" s="16">
        <f>'[1]07'!D83</f>
        <v>65</v>
      </c>
      <c r="E81" s="16">
        <f>'[1]07'!E83</f>
        <v>0</v>
      </c>
      <c r="F81" s="15">
        <f t="shared" si="17"/>
        <v>335</v>
      </c>
      <c r="G81" s="15">
        <f>'[1]07'!H83</f>
        <v>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'[1]07'!B84</f>
        <v>270</v>
      </c>
      <c r="C82" s="16">
        <f>'[1]07'!C84</f>
        <v>0</v>
      </c>
      <c r="D82" s="16">
        <f>'[1]07'!D84</f>
        <v>65</v>
      </c>
      <c r="E82" s="16">
        <f>'[1]07'!E84</f>
        <v>0</v>
      </c>
      <c r="F82" s="15">
        <f t="shared" si="17"/>
        <v>335</v>
      </c>
      <c r="G82" s="15">
        <f>'[1]07'!H84</f>
        <v>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'[1]07'!B85</f>
        <v>270</v>
      </c>
      <c r="C83" s="16">
        <f>'[1]07'!C85</f>
        <v>0</v>
      </c>
      <c r="D83" s="16">
        <f>'[1]07'!D85</f>
        <v>65</v>
      </c>
      <c r="E83" s="16">
        <f>'[1]07'!E85</f>
        <v>0</v>
      </c>
      <c r="F83" s="15">
        <f t="shared" si="17"/>
        <v>335</v>
      </c>
      <c r="G83" s="15">
        <f>'[1]07'!H85</f>
        <v>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'[1]07'!B86</f>
        <v>270</v>
      </c>
      <c r="C84" s="16">
        <f>'[1]07'!C86</f>
        <v>0</v>
      </c>
      <c r="D84" s="16">
        <f>'[1]07'!D86</f>
        <v>65</v>
      </c>
      <c r="E84" s="16">
        <f>'[1]07'!E86</f>
        <v>0</v>
      </c>
      <c r="F84" s="15">
        <f t="shared" si="17"/>
        <v>335</v>
      </c>
      <c r="G84" s="15">
        <f>'[1]07'!H86</f>
        <v>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'[1]07'!B87</f>
        <v>270</v>
      </c>
      <c r="C85" s="16">
        <f>'[1]07'!C87</f>
        <v>0</v>
      </c>
      <c r="D85" s="16">
        <f>'[1]07'!D87</f>
        <v>65</v>
      </c>
      <c r="E85" s="16">
        <f>'[1]07'!E87</f>
        <v>0</v>
      </c>
      <c r="F85" s="15">
        <f t="shared" si="17"/>
        <v>335</v>
      </c>
      <c r="G85" s="15">
        <f>'[1]07'!H87</f>
        <v>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'[1]07'!B88</f>
        <v>270</v>
      </c>
      <c r="C86" s="16">
        <f>'[1]07'!C88</f>
        <v>0</v>
      </c>
      <c r="D86" s="16">
        <f>'[1]07'!D88</f>
        <v>65</v>
      </c>
      <c r="E86" s="16">
        <f>'[1]07'!E88</f>
        <v>0</v>
      </c>
      <c r="F86" s="15">
        <f t="shared" si="17"/>
        <v>335</v>
      </c>
      <c r="G86" s="15">
        <f>'[1]07'!H88</f>
        <v>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'[1]07'!B89</f>
        <v>270</v>
      </c>
      <c r="C87" s="16">
        <f>'[1]07'!C89</f>
        <v>0</v>
      </c>
      <c r="D87" s="16">
        <f>'[1]07'!D89</f>
        <v>65</v>
      </c>
      <c r="E87" s="16">
        <f>'[1]07'!E89</f>
        <v>0</v>
      </c>
      <c r="F87" s="15">
        <f t="shared" si="17"/>
        <v>335</v>
      </c>
      <c r="G87" s="15">
        <f>'[1]07'!H89</f>
        <v>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'[1]07'!B90</f>
        <v>270</v>
      </c>
      <c r="C88" s="16">
        <f>'[1]07'!C90</f>
        <v>0</v>
      </c>
      <c r="D88" s="16">
        <f>'[1]07'!D90</f>
        <v>65</v>
      </c>
      <c r="E88" s="16">
        <f>'[1]07'!E90</f>
        <v>0</v>
      </c>
      <c r="F88" s="15">
        <f t="shared" si="17"/>
        <v>335</v>
      </c>
      <c r="G88" s="15">
        <f>'[1]07'!H90</f>
        <v>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'[1]07'!B91</f>
        <v>270</v>
      </c>
      <c r="C89" s="16">
        <f>'[1]07'!C91</f>
        <v>0</v>
      </c>
      <c r="D89" s="16">
        <f>'[1]07'!D91</f>
        <v>65</v>
      </c>
      <c r="E89" s="16">
        <f>'[1]07'!E91</f>
        <v>0</v>
      </c>
      <c r="F89" s="15">
        <f t="shared" si="17"/>
        <v>335</v>
      </c>
      <c r="G89" s="15">
        <f>'[1]07'!H91</f>
        <v>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'[1]07'!B92</f>
        <v>270</v>
      </c>
      <c r="C90" s="16">
        <f>'[1]07'!C92</f>
        <v>0</v>
      </c>
      <c r="D90" s="16">
        <f>'[1]07'!D92</f>
        <v>65</v>
      </c>
      <c r="E90" s="16">
        <f>'[1]07'!E92</f>
        <v>0</v>
      </c>
      <c r="F90" s="15">
        <f t="shared" si="17"/>
        <v>335</v>
      </c>
      <c r="G90" s="15">
        <f>'[1]07'!H92</f>
        <v>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'[1]07'!B93</f>
        <v>270</v>
      </c>
      <c r="C91" s="16">
        <f>'[1]07'!C93</f>
        <v>0</v>
      </c>
      <c r="D91" s="16">
        <f>'[1]07'!D93</f>
        <v>65</v>
      </c>
      <c r="E91" s="16">
        <f>'[1]07'!E93</f>
        <v>0</v>
      </c>
      <c r="F91" s="15">
        <f t="shared" si="17"/>
        <v>335</v>
      </c>
      <c r="G91" s="15">
        <f>'[1]07'!H93</f>
        <v>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'[1]07'!B94</f>
        <v>270</v>
      </c>
      <c r="C92" s="16">
        <f>'[1]07'!C94</f>
        <v>0</v>
      </c>
      <c r="D92" s="16">
        <f>'[1]07'!D94</f>
        <v>65</v>
      </c>
      <c r="E92" s="16">
        <f>'[1]07'!E94</f>
        <v>0</v>
      </c>
      <c r="F92" s="15">
        <f t="shared" si="17"/>
        <v>335</v>
      </c>
      <c r="G92" s="15">
        <f>'[1]07'!H94</f>
        <v>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'[1]07'!B95</f>
        <v>270</v>
      </c>
      <c r="C93" s="16">
        <f>'[1]07'!C95</f>
        <v>0</v>
      </c>
      <c r="D93" s="16">
        <f>'[1]07'!D95</f>
        <v>65</v>
      </c>
      <c r="E93" s="16">
        <f>'[1]07'!E95</f>
        <v>0</v>
      </c>
      <c r="F93" s="15">
        <f t="shared" si="17"/>
        <v>335</v>
      </c>
      <c r="G93" s="15">
        <f>'[1]07'!H95</f>
        <v>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'[1]07'!B96</f>
        <v>270</v>
      </c>
      <c r="C94" s="16">
        <f>'[1]07'!C96</f>
        <v>0</v>
      </c>
      <c r="D94" s="16">
        <f>'[1]07'!D96</f>
        <v>65</v>
      </c>
      <c r="E94" s="16">
        <f>'[1]07'!E96</f>
        <v>0</v>
      </c>
      <c r="F94" s="15">
        <f t="shared" si="17"/>
        <v>335</v>
      </c>
      <c r="G94" s="15">
        <f>'[1]07'!H96</f>
        <v>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'[1]07'!B97</f>
        <v>270</v>
      </c>
      <c r="C95" s="16">
        <f>'[1]07'!C97</f>
        <v>0</v>
      </c>
      <c r="D95" s="16">
        <f>'[1]07'!D97</f>
        <v>65</v>
      </c>
      <c r="E95" s="16">
        <f>'[1]07'!E97</f>
        <v>0</v>
      </c>
      <c r="F95" s="15">
        <f t="shared" si="17"/>
        <v>335</v>
      </c>
      <c r="G95" s="15">
        <f>'[1]07'!H97</f>
        <v>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'[1]07'!B98</f>
        <v>270</v>
      </c>
      <c r="C96" s="16">
        <f>'[1]07'!C98</f>
        <v>0</v>
      </c>
      <c r="D96" s="16">
        <f>'[1]07'!D98</f>
        <v>65</v>
      </c>
      <c r="E96" s="16">
        <f>'[1]07'!E98</f>
        <v>0</v>
      </c>
      <c r="F96" s="15">
        <f t="shared" si="17"/>
        <v>335</v>
      </c>
      <c r="G96" s="15">
        <f>'[1]07'!H98</f>
        <v>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'[1]07'!B99</f>
        <v>270</v>
      </c>
      <c r="C97" s="16">
        <f>'[1]07'!C99</f>
        <v>0</v>
      </c>
      <c r="D97" s="16">
        <f>'[1]07'!D99</f>
        <v>65</v>
      </c>
      <c r="E97" s="16">
        <f>'[1]07'!E99</f>
        <v>0</v>
      </c>
      <c r="F97" s="15">
        <f t="shared" si="17"/>
        <v>335</v>
      </c>
      <c r="G97" s="15">
        <f>'[1]07'!H99</f>
        <v>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'[1]07'!B100</f>
        <v>270</v>
      </c>
      <c r="C98" s="16">
        <f>'[1]07'!C100</f>
        <v>0</v>
      </c>
      <c r="D98" s="16">
        <f>'[1]07'!D100</f>
        <v>65</v>
      </c>
      <c r="E98" s="16">
        <f>'[1]07'!E100</f>
        <v>0</v>
      </c>
      <c r="F98" s="15">
        <f t="shared" si="17"/>
        <v>335</v>
      </c>
      <c r="G98" s="15">
        <f>'[1]07'!H100</f>
        <v>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2.398875E-2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45329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'[2]07'!B5</f>
        <v>40</v>
      </c>
      <c r="C3" s="195">
        <f>'[2]07'!C5</f>
        <v>50</v>
      </c>
      <c r="D3" s="195">
        <f>'[2]07'!D5</f>
        <v>0</v>
      </c>
      <c r="E3" s="195">
        <f>'[2]07'!E5</f>
        <v>0</v>
      </c>
      <c r="F3" s="15">
        <f>SUM(B3:E3)</f>
        <v>90</v>
      </c>
      <c r="G3" s="194">
        <f>'[2]07'!H5</f>
        <v>37</v>
      </c>
      <c r="H3" s="195">
        <f>'[2]07'!I5</f>
        <v>0</v>
      </c>
      <c r="I3" s="195">
        <f>'[2]07'!J5</f>
        <v>0</v>
      </c>
      <c r="J3" s="195">
        <f>'[2]07'!K5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'[2]07'!B6</f>
        <v>40</v>
      </c>
      <c r="C4" s="195">
        <f>'[2]07'!C6</f>
        <v>50</v>
      </c>
      <c r="D4" s="195">
        <f>'[2]07'!D6</f>
        <v>0</v>
      </c>
      <c r="E4" s="195">
        <f>'[2]07'!E6</f>
        <v>0</v>
      </c>
      <c r="F4" s="15">
        <f>SUM(B4:E4)</f>
        <v>90</v>
      </c>
      <c r="G4" s="194">
        <f>'[2]07'!H6</f>
        <v>37</v>
      </c>
      <c r="H4" s="195">
        <f>'[2]07'!I6</f>
        <v>0</v>
      </c>
      <c r="I4" s="195">
        <f>'[2]07'!J6</f>
        <v>0</v>
      </c>
      <c r="J4" s="195">
        <f>'[2]07'!K6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'[2]07'!B7</f>
        <v>40</v>
      </c>
      <c r="C5" s="195">
        <f>'[2]07'!C7</f>
        <v>50</v>
      </c>
      <c r="D5" s="195">
        <f>'[2]07'!D7</f>
        <v>0</v>
      </c>
      <c r="E5" s="195">
        <f>'[2]07'!E7</f>
        <v>0</v>
      </c>
      <c r="F5" s="15">
        <f t="shared" ref="F5:F68" si="6">SUM(B5:E5)</f>
        <v>90</v>
      </c>
      <c r="G5" s="194">
        <f>'[2]07'!H7</f>
        <v>37</v>
      </c>
      <c r="H5" s="195">
        <f>'[2]07'!I7</f>
        <v>0</v>
      </c>
      <c r="I5" s="195">
        <f>'[2]07'!J7</f>
        <v>0</v>
      </c>
      <c r="J5" s="195">
        <f>'[2]07'!K7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'[2]07'!B8</f>
        <v>40</v>
      </c>
      <c r="C6" s="195">
        <f>'[2]07'!C8</f>
        <v>50</v>
      </c>
      <c r="D6" s="195">
        <f>'[2]07'!D8</f>
        <v>0</v>
      </c>
      <c r="E6" s="195">
        <f>'[2]07'!E8</f>
        <v>0</v>
      </c>
      <c r="F6" s="15">
        <f t="shared" si="6"/>
        <v>90</v>
      </c>
      <c r="G6" s="194">
        <f>'[2]07'!H8</f>
        <v>37</v>
      </c>
      <c r="H6" s="195">
        <f>'[2]07'!I8</f>
        <v>0</v>
      </c>
      <c r="I6" s="195">
        <f>'[2]07'!J8</f>
        <v>0</v>
      </c>
      <c r="J6" s="195">
        <f>'[2]07'!K8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'[2]07'!B9</f>
        <v>40</v>
      </c>
      <c r="C7" s="195">
        <f>'[2]07'!C9</f>
        <v>50</v>
      </c>
      <c r="D7" s="195">
        <f>'[2]07'!D9</f>
        <v>0</v>
      </c>
      <c r="E7" s="195">
        <f>'[2]07'!E9</f>
        <v>0</v>
      </c>
      <c r="F7" s="15">
        <f t="shared" si="6"/>
        <v>90</v>
      </c>
      <c r="G7" s="194">
        <f>'[2]07'!H9</f>
        <v>37</v>
      </c>
      <c r="H7" s="195">
        <f>'[2]07'!I9</f>
        <v>0</v>
      </c>
      <c r="I7" s="195">
        <f>'[2]07'!J9</f>
        <v>0</v>
      </c>
      <c r="J7" s="195">
        <f>'[2]07'!K9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'[2]07'!B10</f>
        <v>40</v>
      </c>
      <c r="C8" s="195">
        <f>'[2]07'!C10</f>
        <v>50</v>
      </c>
      <c r="D8" s="195">
        <f>'[2]07'!D10</f>
        <v>0</v>
      </c>
      <c r="E8" s="195">
        <f>'[2]07'!E10</f>
        <v>0</v>
      </c>
      <c r="F8" s="15">
        <f t="shared" si="6"/>
        <v>90</v>
      </c>
      <c r="G8" s="194">
        <f>'[2]07'!H10</f>
        <v>37</v>
      </c>
      <c r="H8" s="195">
        <f>'[2]07'!I10</f>
        <v>0</v>
      </c>
      <c r="I8" s="195">
        <f>'[2]07'!J10</f>
        <v>0</v>
      </c>
      <c r="J8" s="195">
        <f>'[2]07'!K10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'[2]07'!B11</f>
        <v>40</v>
      </c>
      <c r="C9" s="195">
        <f>'[2]07'!C11</f>
        <v>50</v>
      </c>
      <c r="D9" s="195">
        <f>'[2]07'!D11</f>
        <v>0</v>
      </c>
      <c r="E9" s="195">
        <f>'[2]07'!E11</f>
        <v>0</v>
      </c>
      <c r="F9" s="15">
        <f t="shared" si="6"/>
        <v>90</v>
      </c>
      <c r="G9" s="194">
        <f>'[2]07'!H11</f>
        <v>38</v>
      </c>
      <c r="H9" s="195">
        <f>'[2]07'!I11</f>
        <v>0</v>
      </c>
      <c r="I9" s="195">
        <f>'[2]07'!J11</f>
        <v>0</v>
      </c>
      <c r="J9" s="195">
        <f>'[2]07'!K11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'[2]07'!B12</f>
        <v>40</v>
      </c>
      <c r="C10" s="195">
        <f>'[2]07'!C12</f>
        <v>50</v>
      </c>
      <c r="D10" s="195">
        <f>'[2]07'!D12</f>
        <v>0</v>
      </c>
      <c r="E10" s="195">
        <f>'[2]07'!E12</f>
        <v>0</v>
      </c>
      <c r="F10" s="15">
        <f t="shared" si="6"/>
        <v>90</v>
      </c>
      <c r="G10" s="194">
        <f>'[2]07'!H12</f>
        <v>38</v>
      </c>
      <c r="H10" s="195">
        <f>'[2]07'!I12</f>
        <v>0</v>
      </c>
      <c r="I10" s="195">
        <f>'[2]07'!J12</f>
        <v>0</v>
      </c>
      <c r="J10" s="195">
        <f>'[2]07'!K12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'[2]07'!B13</f>
        <v>40</v>
      </c>
      <c r="C11" s="195">
        <f>'[2]07'!C13</f>
        <v>50</v>
      </c>
      <c r="D11" s="195">
        <f>'[2]07'!D13</f>
        <v>0</v>
      </c>
      <c r="E11" s="195">
        <f>'[2]07'!E13</f>
        <v>0</v>
      </c>
      <c r="F11" s="15">
        <f t="shared" si="6"/>
        <v>90</v>
      </c>
      <c r="G11" s="194">
        <f>'[2]07'!H13</f>
        <v>38</v>
      </c>
      <c r="H11" s="195">
        <f>'[2]07'!I13</f>
        <v>0</v>
      </c>
      <c r="I11" s="195">
        <f>'[2]07'!J13</f>
        <v>0</v>
      </c>
      <c r="J11" s="195">
        <f>'[2]07'!K13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'[2]07'!B14</f>
        <v>40</v>
      </c>
      <c r="C12" s="195">
        <f>'[2]07'!C14</f>
        <v>50</v>
      </c>
      <c r="D12" s="195">
        <f>'[2]07'!D14</f>
        <v>0</v>
      </c>
      <c r="E12" s="195">
        <f>'[2]07'!E14</f>
        <v>0</v>
      </c>
      <c r="F12" s="15">
        <f t="shared" si="6"/>
        <v>90</v>
      </c>
      <c r="G12" s="194">
        <f>'[2]07'!H14</f>
        <v>38</v>
      </c>
      <c r="H12" s="195">
        <f>'[2]07'!I14</f>
        <v>0</v>
      </c>
      <c r="I12" s="195">
        <f>'[2]07'!J14</f>
        <v>0</v>
      </c>
      <c r="J12" s="195">
        <f>'[2]07'!K14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'[2]07'!B15</f>
        <v>40</v>
      </c>
      <c r="C13" s="195">
        <f>'[2]07'!C15</f>
        <v>50</v>
      </c>
      <c r="D13" s="195">
        <f>'[2]07'!D15</f>
        <v>0</v>
      </c>
      <c r="E13" s="195">
        <f>'[2]07'!E15</f>
        <v>0</v>
      </c>
      <c r="F13" s="15">
        <f t="shared" si="6"/>
        <v>90</v>
      </c>
      <c r="G13" s="194">
        <f>'[2]07'!H15</f>
        <v>38</v>
      </c>
      <c r="H13" s="195">
        <f>'[2]07'!I15</f>
        <v>0</v>
      </c>
      <c r="I13" s="195">
        <f>'[2]07'!J15</f>
        <v>0</v>
      </c>
      <c r="J13" s="195">
        <f>'[2]07'!K15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'[2]07'!B16</f>
        <v>40</v>
      </c>
      <c r="C14" s="195">
        <f>'[2]07'!C16</f>
        <v>50</v>
      </c>
      <c r="D14" s="195">
        <f>'[2]07'!D16</f>
        <v>0</v>
      </c>
      <c r="E14" s="195">
        <f>'[2]07'!E16</f>
        <v>0</v>
      </c>
      <c r="F14" s="15">
        <f t="shared" si="6"/>
        <v>90</v>
      </c>
      <c r="G14" s="194">
        <f>'[2]07'!H16</f>
        <v>38</v>
      </c>
      <c r="H14" s="195">
        <f>'[2]07'!I16</f>
        <v>0</v>
      </c>
      <c r="I14" s="195">
        <f>'[2]07'!J16</f>
        <v>0</v>
      </c>
      <c r="J14" s="195">
        <f>'[2]07'!K16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'[2]07'!B17</f>
        <v>40</v>
      </c>
      <c r="C15" s="195">
        <f>'[2]07'!C17</f>
        <v>50</v>
      </c>
      <c r="D15" s="195">
        <f>'[2]07'!D17</f>
        <v>0</v>
      </c>
      <c r="E15" s="195">
        <f>'[2]07'!E17</f>
        <v>0</v>
      </c>
      <c r="F15" s="15">
        <f t="shared" si="6"/>
        <v>90</v>
      </c>
      <c r="G15" s="194">
        <f>'[2]07'!H17</f>
        <v>38</v>
      </c>
      <c r="H15" s="195">
        <f>'[2]07'!I17</f>
        <v>0</v>
      </c>
      <c r="I15" s="195">
        <f>'[2]07'!J17</f>
        <v>0</v>
      </c>
      <c r="J15" s="195">
        <f>'[2]07'!K17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'[2]07'!B18</f>
        <v>40</v>
      </c>
      <c r="C16" s="195">
        <f>'[2]07'!C18</f>
        <v>50</v>
      </c>
      <c r="D16" s="195">
        <f>'[2]07'!D18</f>
        <v>0</v>
      </c>
      <c r="E16" s="195">
        <f>'[2]07'!E18</f>
        <v>0</v>
      </c>
      <c r="F16" s="15">
        <f t="shared" si="6"/>
        <v>90</v>
      </c>
      <c r="G16" s="194">
        <f>'[2]07'!H18</f>
        <v>38</v>
      </c>
      <c r="H16" s="195">
        <f>'[2]07'!I18</f>
        <v>0</v>
      </c>
      <c r="I16" s="195">
        <f>'[2]07'!J18</f>
        <v>0</v>
      </c>
      <c r="J16" s="195">
        <f>'[2]07'!K18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'[2]07'!B19</f>
        <v>40</v>
      </c>
      <c r="C17" s="195">
        <f>'[2]07'!C19</f>
        <v>50</v>
      </c>
      <c r="D17" s="195">
        <f>'[2]07'!D19</f>
        <v>0</v>
      </c>
      <c r="E17" s="195">
        <f>'[2]07'!E19</f>
        <v>0</v>
      </c>
      <c r="F17" s="15">
        <f t="shared" si="6"/>
        <v>90</v>
      </c>
      <c r="G17" s="194">
        <f>'[2]07'!H19</f>
        <v>38</v>
      </c>
      <c r="H17" s="195">
        <f>'[2]07'!I19</f>
        <v>0</v>
      </c>
      <c r="I17" s="195">
        <f>'[2]07'!J19</f>
        <v>0</v>
      </c>
      <c r="J17" s="195">
        <f>'[2]07'!K19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'[2]07'!B20</f>
        <v>40</v>
      </c>
      <c r="C18" s="195">
        <f>'[2]07'!C20</f>
        <v>50</v>
      </c>
      <c r="D18" s="195">
        <f>'[2]07'!D20</f>
        <v>0</v>
      </c>
      <c r="E18" s="195">
        <f>'[2]07'!E20</f>
        <v>0</v>
      </c>
      <c r="F18" s="15">
        <f t="shared" si="6"/>
        <v>90</v>
      </c>
      <c r="G18" s="194">
        <f>'[2]07'!H20</f>
        <v>38</v>
      </c>
      <c r="H18" s="195">
        <f>'[2]07'!I20</f>
        <v>0</v>
      </c>
      <c r="I18" s="195">
        <f>'[2]07'!J20</f>
        <v>0</v>
      </c>
      <c r="J18" s="195">
        <f>'[2]07'!K20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'[2]07'!B21</f>
        <v>40</v>
      </c>
      <c r="C19" s="195">
        <f>'[2]07'!C21</f>
        <v>50</v>
      </c>
      <c r="D19" s="195">
        <f>'[2]07'!D21</f>
        <v>0</v>
      </c>
      <c r="E19" s="195">
        <f>'[2]07'!E21</f>
        <v>0</v>
      </c>
      <c r="F19" s="15">
        <f t="shared" si="6"/>
        <v>90</v>
      </c>
      <c r="G19" s="194">
        <f>'[2]07'!H21</f>
        <v>38</v>
      </c>
      <c r="H19" s="195">
        <f>'[2]07'!I21</f>
        <v>0</v>
      </c>
      <c r="I19" s="195">
        <f>'[2]07'!J21</f>
        <v>0</v>
      </c>
      <c r="J19" s="195">
        <f>'[2]07'!K21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'[2]07'!B22</f>
        <v>40</v>
      </c>
      <c r="C20" s="195">
        <f>'[2]07'!C22</f>
        <v>50</v>
      </c>
      <c r="D20" s="195">
        <f>'[2]07'!D22</f>
        <v>0</v>
      </c>
      <c r="E20" s="195">
        <f>'[2]07'!E22</f>
        <v>0</v>
      </c>
      <c r="F20" s="15">
        <f t="shared" si="6"/>
        <v>90</v>
      </c>
      <c r="G20" s="194">
        <f>'[2]07'!H22</f>
        <v>38</v>
      </c>
      <c r="H20" s="195">
        <f>'[2]07'!I22</f>
        <v>0</v>
      </c>
      <c r="I20" s="195">
        <f>'[2]07'!J22</f>
        <v>0</v>
      </c>
      <c r="J20" s="195">
        <f>'[2]07'!K22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'[2]07'!B23</f>
        <v>40</v>
      </c>
      <c r="C21" s="195">
        <f>'[2]07'!C23</f>
        <v>50</v>
      </c>
      <c r="D21" s="195">
        <f>'[2]07'!D23</f>
        <v>0</v>
      </c>
      <c r="E21" s="195">
        <f>'[2]07'!E23</f>
        <v>0</v>
      </c>
      <c r="F21" s="15">
        <f t="shared" si="6"/>
        <v>90</v>
      </c>
      <c r="G21" s="194">
        <f>'[2]07'!H23</f>
        <v>38</v>
      </c>
      <c r="H21" s="195">
        <f>'[2]07'!I23</f>
        <v>0</v>
      </c>
      <c r="I21" s="195">
        <f>'[2]07'!J23</f>
        <v>0</v>
      </c>
      <c r="J21" s="195">
        <f>'[2]07'!K23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'[2]07'!B24</f>
        <v>40</v>
      </c>
      <c r="C22" s="195">
        <f>'[2]07'!C24</f>
        <v>50</v>
      </c>
      <c r="D22" s="195">
        <f>'[2]07'!D24</f>
        <v>0</v>
      </c>
      <c r="E22" s="195">
        <f>'[2]07'!E24</f>
        <v>0</v>
      </c>
      <c r="F22" s="15">
        <f t="shared" si="6"/>
        <v>90</v>
      </c>
      <c r="G22" s="194">
        <f>'[2]07'!H24</f>
        <v>38</v>
      </c>
      <c r="H22" s="195">
        <f>'[2]07'!I24</f>
        <v>0</v>
      </c>
      <c r="I22" s="195">
        <f>'[2]07'!J24</f>
        <v>0</v>
      </c>
      <c r="J22" s="195">
        <f>'[2]07'!K24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'[2]07'!B25</f>
        <v>40</v>
      </c>
      <c r="C23" s="195">
        <f>'[2]07'!C25</f>
        <v>50</v>
      </c>
      <c r="D23" s="195">
        <f>'[2]07'!D25</f>
        <v>0</v>
      </c>
      <c r="E23" s="195">
        <f>'[2]07'!E25</f>
        <v>0</v>
      </c>
      <c r="F23" s="15">
        <f t="shared" si="6"/>
        <v>90</v>
      </c>
      <c r="G23" s="194">
        <f>'[2]07'!H25</f>
        <v>37</v>
      </c>
      <c r="H23" s="195">
        <f>'[2]07'!I25</f>
        <v>0</v>
      </c>
      <c r="I23" s="195">
        <f>'[2]07'!J25</f>
        <v>0</v>
      </c>
      <c r="J23" s="195">
        <f>'[2]07'!K25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'[2]07'!B26</f>
        <v>40</v>
      </c>
      <c r="C24" s="195">
        <f>'[2]07'!C26</f>
        <v>50</v>
      </c>
      <c r="D24" s="195">
        <f>'[2]07'!D26</f>
        <v>0</v>
      </c>
      <c r="E24" s="195">
        <f>'[2]07'!E26</f>
        <v>0</v>
      </c>
      <c r="F24" s="15">
        <f t="shared" si="6"/>
        <v>90</v>
      </c>
      <c r="G24" s="194">
        <f>'[2]07'!H26</f>
        <v>37</v>
      </c>
      <c r="H24" s="195">
        <f>'[2]07'!I26</f>
        <v>0</v>
      </c>
      <c r="I24" s="195">
        <f>'[2]07'!J26</f>
        <v>0</v>
      </c>
      <c r="J24" s="195">
        <f>'[2]07'!K26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'[2]07'!B27</f>
        <v>40</v>
      </c>
      <c r="C25" s="195">
        <f>'[2]07'!C27</f>
        <v>50</v>
      </c>
      <c r="D25" s="195">
        <f>'[2]07'!D27</f>
        <v>0</v>
      </c>
      <c r="E25" s="195">
        <f>'[2]07'!E27</f>
        <v>0</v>
      </c>
      <c r="F25" s="15">
        <f t="shared" si="6"/>
        <v>90</v>
      </c>
      <c r="G25" s="194">
        <f>'[2]07'!H27</f>
        <v>37</v>
      </c>
      <c r="H25" s="195">
        <f>'[2]07'!I27</f>
        <v>0</v>
      </c>
      <c r="I25" s="195">
        <f>'[2]07'!J27</f>
        <v>0</v>
      </c>
      <c r="J25" s="195">
        <f>'[2]07'!K27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'[2]07'!B28</f>
        <v>40</v>
      </c>
      <c r="C26" s="195">
        <f>'[2]07'!C28</f>
        <v>50</v>
      </c>
      <c r="D26" s="195">
        <f>'[2]07'!D28</f>
        <v>0</v>
      </c>
      <c r="E26" s="195">
        <f>'[2]07'!E28</f>
        <v>0</v>
      </c>
      <c r="F26" s="15">
        <f t="shared" si="6"/>
        <v>90</v>
      </c>
      <c r="G26" s="194">
        <f>'[2]07'!H28</f>
        <v>37</v>
      </c>
      <c r="H26" s="195">
        <f>'[2]07'!I28</f>
        <v>0</v>
      </c>
      <c r="I26" s="195">
        <f>'[2]07'!J28</f>
        <v>0</v>
      </c>
      <c r="J26" s="195">
        <f>'[2]07'!K28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'[2]07'!B29</f>
        <v>40</v>
      </c>
      <c r="C27" s="195">
        <f>'[2]07'!C29</f>
        <v>50</v>
      </c>
      <c r="D27" s="195">
        <f>'[2]07'!D29</f>
        <v>0</v>
      </c>
      <c r="E27" s="195">
        <f>'[2]07'!E29</f>
        <v>0</v>
      </c>
      <c r="F27" s="15">
        <f t="shared" si="6"/>
        <v>90</v>
      </c>
      <c r="G27" s="194">
        <f>'[2]07'!H29</f>
        <v>37</v>
      </c>
      <c r="H27" s="195">
        <f>'[2]07'!I29</f>
        <v>0</v>
      </c>
      <c r="I27" s="195">
        <f>'[2]07'!J29</f>
        <v>0</v>
      </c>
      <c r="J27" s="195">
        <f>'[2]07'!K29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'[2]07'!B30</f>
        <v>40</v>
      </c>
      <c r="C28" s="195">
        <f>'[2]07'!C30</f>
        <v>50</v>
      </c>
      <c r="D28" s="195">
        <f>'[2]07'!D30</f>
        <v>0</v>
      </c>
      <c r="E28" s="195">
        <f>'[2]07'!E30</f>
        <v>0</v>
      </c>
      <c r="F28" s="15">
        <f t="shared" si="6"/>
        <v>90</v>
      </c>
      <c r="G28" s="194">
        <f>'[2]07'!H30</f>
        <v>37</v>
      </c>
      <c r="H28" s="195">
        <f>'[2]07'!I30</f>
        <v>0</v>
      </c>
      <c r="I28" s="195">
        <f>'[2]07'!J30</f>
        <v>0</v>
      </c>
      <c r="J28" s="195">
        <f>'[2]07'!K30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'[2]07'!B31</f>
        <v>40</v>
      </c>
      <c r="C29" s="195">
        <f>'[2]07'!C31</f>
        <v>50</v>
      </c>
      <c r="D29" s="195">
        <f>'[2]07'!D31</f>
        <v>0</v>
      </c>
      <c r="E29" s="195">
        <f>'[2]07'!E31</f>
        <v>0</v>
      </c>
      <c r="F29" s="15">
        <f t="shared" si="6"/>
        <v>90</v>
      </c>
      <c r="G29" s="194">
        <f>'[2]07'!H31</f>
        <v>37</v>
      </c>
      <c r="H29" s="195">
        <f>'[2]07'!I31</f>
        <v>0</v>
      </c>
      <c r="I29" s="195">
        <f>'[2]07'!J31</f>
        <v>0</v>
      </c>
      <c r="J29" s="195">
        <f>'[2]07'!K31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'[2]07'!B32</f>
        <v>40</v>
      </c>
      <c r="C30" s="195">
        <f>'[2]07'!C32</f>
        <v>50</v>
      </c>
      <c r="D30" s="195">
        <f>'[2]07'!D32</f>
        <v>0</v>
      </c>
      <c r="E30" s="195">
        <f>'[2]07'!E32</f>
        <v>0</v>
      </c>
      <c r="F30" s="15">
        <f t="shared" si="6"/>
        <v>90</v>
      </c>
      <c r="G30" s="194">
        <f>'[2]07'!H32</f>
        <v>37</v>
      </c>
      <c r="H30" s="195">
        <f>'[2]07'!I32</f>
        <v>0</v>
      </c>
      <c r="I30" s="195">
        <f>'[2]07'!J32</f>
        <v>0</v>
      </c>
      <c r="J30" s="195">
        <f>'[2]07'!K32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'[2]07'!B33</f>
        <v>40</v>
      </c>
      <c r="C31" s="195">
        <f>'[2]07'!C33</f>
        <v>50</v>
      </c>
      <c r="D31" s="195">
        <f>'[2]07'!D33</f>
        <v>0</v>
      </c>
      <c r="E31" s="195">
        <f>'[2]07'!E33</f>
        <v>0</v>
      </c>
      <c r="F31" s="15">
        <f t="shared" si="6"/>
        <v>90</v>
      </c>
      <c r="G31" s="194">
        <f>'[2]07'!H33</f>
        <v>37</v>
      </c>
      <c r="H31" s="195">
        <f>'[2]07'!I33</f>
        <v>0</v>
      </c>
      <c r="I31" s="195">
        <f>'[2]07'!J33</f>
        <v>0</v>
      </c>
      <c r="J31" s="195">
        <f>'[2]07'!K33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'[2]07'!B34</f>
        <v>40</v>
      </c>
      <c r="C32" s="195">
        <f>'[2]07'!C34</f>
        <v>50</v>
      </c>
      <c r="D32" s="195">
        <f>'[2]07'!D34</f>
        <v>0</v>
      </c>
      <c r="E32" s="195">
        <f>'[2]07'!E34</f>
        <v>0</v>
      </c>
      <c r="F32" s="15">
        <f t="shared" si="6"/>
        <v>90</v>
      </c>
      <c r="G32" s="194">
        <f>'[2]07'!H34</f>
        <v>37</v>
      </c>
      <c r="H32" s="195">
        <f>'[2]07'!I34</f>
        <v>0</v>
      </c>
      <c r="I32" s="195">
        <f>'[2]07'!J34</f>
        <v>0</v>
      </c>
      <c r="J32" s="195">
        <f>'[2]07'!K34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'[2]07'!B35</f>
        <v>40</v>
      </c>
      <c r="C33" s="195">
        <f>'[2]07'!C35</f>
        <v>50</v>
      </c>
      <c r="D33" s="195">
        <f>'[2]07'!D35</f>
        <v>0</v>
      </c>
      <c r="E33" s="195">
        <f>'[2]07'!E35</f>
        <v>0</v>
      </c>
      <c r="F33" s="15">
        <f t="shared" si="6"/>
        <v>90</v>
      </c>
      <c r="G33" s="194">
        <f>'[2]07'!H35</f>
        <v>37</v>
      </c>
      <c r="H33" s="195">
        <f>'[2]07'!I35</f>
        <v>0</v>
      </c>
      <c r="I33" s="195">
        <f>'[2]07'!J35</f>
        <v>0</v>
      </c>
      <c r="J33" s="195">
        <f>'[2]07'!K35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'[2]07'!B36</f>
        <v>40</v>
      </c>
      <c r="C34" s="195">
        <f>'[2]07'!C36</f>
        <v>50</v>
      </c>
      <c r="D34" s="195">
        <f>'[2]07'!D36</f>
        <v>0</v>
      </c>
      <c r="E34" s="195">
        <f>'[2]07'!E36</f>
        <v>0</v>
      </c>
      <c r="F34" s="15">
        <f t="shared" si="6"/>
        <v>90</v>
      </c>
      <c r="G34" s="194">
        <f>'[2]07'!H36</f>
        <v>37</v>
      </c>
      <c r="H34" s="195">
        <f>'[2]07'!I36</f>
        <v>0</v>
      </c>
      <c r="I34" s="195">
        <f>'[2]07'!J36</f>
        <v>0</v>
      </c>
      <c r="J34" s="195">
        <f>'[2]07'!K36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'[2]07'!B37</f>
        <v>40</v>
      </c>
      <c r="C35" s="195">
        <f>'[2]07'!C37</f>
        <v>50</v>
      </c>
      <c r="D35" s="195">
        <f>'[2]07'!D37</f>
        <v>0</v>
      </c>
      <c r="E35" s="195">
        <f>'[2]07'!E37</f>
        <v>0</v>
      </c>
      <c r="F35" s="15">
        <f t="shared" si="6"/>
        <v>90</v>
      </c>
      <c r="G35" s="194">
        <f>'[2]07'!H37</f>
        <v>37</v>
      </c>
      <c r="H35" s="195">
        <f>'[2]07'!I37</f>
        <v>0</v>
      </c>
      <c r="I35" s="195">
        <f>'[2]07'!J37</f>
        <v>0</v>
      </c>
      <c r="J35" s="195">
        <f>'[2]07'!K37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'[2]07'!B38</f>
        <v>40</v>
      </c>
      <c r="C36" s="195">
        <f>'[2]07'!C38</f>
        <v>50</v>
      </c>
      <c r="D36" s="195">
        <f>'[2]07'!D38</f>
        <v>0</v>
      </c>
      <c r="E36" s="195">
        <f>'[2]07'!E38</f>
        <v>0</v>
      </c>
      <c r="F36" s="15">
        <f t="shared" si="6"/>
        <v>90</v>
      </c>
      <c r="G36" s="194">
        <f>'[2]07'!H38</f>
        <v>37</v>
      </c>
      <c r="H36" s="195">
        <f>'[2]07'!I38</f>
        <v>0</v>
      </c>
      <c r="I36" s="195">
        <f>'[2]07'!J38</f>
        <v>0</v>
      </c>
      <c r="J36" s="195">
        <f>'[2]07'!K38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'[2]07'!B39</f>
        <v>40</v>
      </c>
      <c r="C37" s="195">
        <f>'[2]07'!C39</f>
        <v>50</v>
      </c>
      <c r="D37" s="195">
        <f>'[2]07'!D39</f>
        <v>0</v>
      </c>
      <c r="E37" s="195">
        <f>'[2]07'!E39</f>
        <v>0</v>
      </c>
      <c r="F37" s="15">
        <f t="shared" si="6"/>
        <v>90</v>
      </c>
      <c r="G37" s="194">
        <f>'[2]07'!H39</f>
        <v>37</v>
      </c>
      <c r="H37" s="195">
        <f>'[2]07'!I39</f>
        <v>0</v>
      </c>
      <c r="I37" s="195">
        <f>'[2]07'!J39</f>
        <v>0</v>
      </c>
      <c r="J37" s="195">
        <f>'[2]07'!K39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'[2]07'!B40</f>
        <v>40</v>
      </c>
      <c r="C38" s="195">
        <f>'[2]07'!C40</f>
        <v>50</v>
      </c>
      <c r="D38" s="195">
        <f>'[2]07'!D40</f>
        <v>0</v>
      </c>
      <c r="E38" s="195">
        <f>'[2]07'!E40</f>
        <v>0</v>
      </c>
      <c r="F38" s="15">
        <f t="shared" si="6"/>
        <v>90</v>
      </c>
      <c r="G38" s="194">
        <f>'[2]07'!H40</f>
        <v>37</v>
      </c>
      <c r="H38" s="195">
        <f>'[2]07'!I40</f>
        <v>0</v>
      </c>
      <c r="I38" s="195">
        <f>'[2]07'!J40</f>
        <v>0</v>
      </c>
      <c r="J38" s="195">
        <f>'[2]07'!K40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'[2]07'!B41</f>
        <v>40</v>
      </c>
      <c r="C39" s="195">
        <f>'[2]07'!C41</f>
        <v>50</v>
      </c>
      <c r="D39" s="195">
        <f>'[2]07'!D41</f>
        <v>0</v>
      </c>
      <c r="E39" s="195">
        <f>'[2]07'!E41</f>
        <v>0</v>
      </c>
      <c r="F39" s="15">
        <f t="shared" si="6"/>
        <v>90</v>
      </c>
      <c r="G39" s="194">
        <f>'[2]07'!H41</f>
        <v>38</v>
      </c>
      <c r="H39" s="195">
        <f>'[2]07'!I41</f>
        <v>0</v>
      </c>
      <c r="I39" s="195">
        <f>'[2]07'!J41</f>
        <v>0</v>
      </c>
      <c r="J39" s="195">
        <f>'[2]07'!K41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'[2]07'!B42</f>
        <v>40</v>
      </c>
      <c r="C40" s="195">
        <f>'[2]07'!C42</f>
        <v>50</v>
      </c>
      <c r="D40" s="195">
        <f>'[2]07'!D42</f>
        <v>0</v>
      </c>
      <c r="E40" s="195">
        <f>'[2]07'!E42</f>
        <v>0</v>
      </c>
      <c r="F40" s="15">
        <f t="shared" si="6"/>
        <v>90</v>
      </c>
      <c r="G40" s="194">
        <f>'[2]07'!H42</f>
        <v>38</v>
      </c>
      <c r="H40" s="195">
        <f>'[2]07'!I42</f>
        <v>0</v>
      </c>
      <c r="I40" s="195">
        <f>'[2]07'!J42</f>
        <v>0</v>
      </c>
      <c r="J40" s="195">
        <f>'[2]07'!K42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'[2]07'!B43</f>
        <v>40</v>
      </c>
      <c r="C41" s="195">
        <f>'[2]07'!C43</f>
        <v>50</v>
      </c>
      <c r="D41" s="195">
        <f>'[2]07'!D43</f>
        <v>0</v>
      </c>
      <c r="E41" s="195">
        <f>'[2]07'!E43</f>
        <v>0</v>
      </c>
      <c r="F41" s="15">
        <f t="shared" si="6"/>
        <v>90</v>
      </c>
      <c r="G41" s="194">
        <f>'[2]07'!H43</f>
        <v>38</v>
      </c>
      <c r="H41" s="195">
        <f>'[2]07'!I43</f>
        <v>0</v>
      </c>
      <c r="I41" s="195">
        <f>'[2]07'!J43</f>
        <v>0</v>
      </c>
      <c r="J41" s="195">
        <f>'[2]07'!K43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4">
        <f>'[2]07'!B44</f>
        <v>40</v>
      </c>
      <c r="C42" s="195">
        <f>'[2]07'!C44</f>
        <v>50</v>
      </c>
      <c r="D42" s="195">
        <f>'[2]07'!D44</f>
        <v>0</v>
      </c>
      <c r="E42" s="195">
        <f>'[2]07'!E44</f>
        <v>0</v>
      </c>
      <c r="F42" s="15">
        <f t="shared" si="6"/>
        <v>90</v>
      </c>
      <c r="G42" s="194">
        <f>'[2]07'!H44</f>
        <v>38</v>
      </c>
      <c r="H42" s="195">
        <f>'[2]07'!I44</f>
        <v>0</v>
      </c>
      <c r="I42" s="195">
        <f>'[2]07'!J44</f>
        <v>0</v>
      </c>
      <c r="J42" s="195">
        <f>'[2]07'!K44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4">
        <f>'[2]07'!B45</f>
        <v>40</v>
      </c>
      <c r="C43" s="195">
        <f>'[2]07'!C45</f>
        <v>50</v>
      </c>
      <c r="D43" s="195">
        <f>'[2]07'!D45</f>
        <v>0</v>
      </c>
      <c r="E43" s="195">
        <f>'[2]07'!E45</f>
        <v>0</v>
      </c>
      <c r="F43" s="15">
        <f t="shared" si="6"/>
        <v>90</v>
      </c>
      <c r="G43" s="194">
        <f>'[2]07'!H45</f>
        <v>38</v>
      </c>
      <c r="H43" s="195">
        <f>'[2]07'!I45</f>
        <v>0</v>
      </c>
      <c r="I43" s="195">
        <f>'[2]07'!J45</f>
        <v>0</v>
      </c>
      <c r="J43" s="195">
        <f>'[2]07'!K45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4">
        <f>'[2]07'!B46</f>
        <v>40</v>
      </c>
      <c r="C44" s="195">
        <f>'[2]07'!C46</f>
        <v>50</v>
      </c>
      <c r="D44" s="195">
        <f>'[2]07'!D46</f>
        <v>0</v>
      </c>
      <c r="E44" s="195">
        <f>'[2]07'!E46</f>
        <v>0</v>
      </c>
      <c r="F44" s="15">
        <f t="shared" si="6"/>
        <v>90</v>
      </c>
      <c r="G44" s="194">
        <f>'[2]07'!H46</f>
        <v>38</v>
      </c>
      <c r="H44" s="195">
        <f>'[2]07'!I46</f>
        <v>0</v>
      </c>
      <c r="I44" s="195">
        <f>'[2]07'!J46</f>
        <v>0</v>
      </c>
      <c r="J44" s="195">
        <f>'[2]07'!K46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194">
        <f>'[2]07'!B47</f>
        <v>40</v>
      </c>
      <c r="C45" s="195">
        <f>'[2]07'!C47</f>
        <v>50</v>
      </c>
      <c r="D45" s="195">
        <f>'[2]07'!D47</f>
        <v>0</v>
      </c>
      <c r="E45" s="195">
        <f>'[2]07'!E47</f>
        <v>0</v>
      </c>
      <c r="F45" s="15">
        <f t="shared" si="6"/>
        <v>90</v>
      </c>
      <c r="G45" s="194">
        <f>'[2]07'!H47</f>
        <v>37</v>
      </c>
      <c r="H45" s="195">
        <f>'[2]07'!I47</f>
        <v>0</v>
      </c>
      <c r="I45" s="195">
        <f>'[2]07'!J47</f>
        <v>0</v>
      </c>
      <c r="J45" s="195">
        <f>'[2]07'!K47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'[2]07'!B48</f>
        <v>40</v>
      </c>
      <c r="C46" s="195">
        <f>'[2]07'!C48</f>
        <v>50</v>
      </c>
      <c r="D46" s="195">
        <f>'[2]07'!D48</f>
        <v>0</v>
      </c>
      <c r="E46" s="195">
        <f>'[2]07'!E48</f>
        <v>0</v>
      </c>
      <c r="F46" s="15">
        <f t="shared" si="6"/>
        <v>90</v>
      </c>
      <c r="G46" s="194">
        <f>'[2]07'!H48</f>
        <v>37</v>
      </c>
      <c r="H46" s="195">
        <f>'[2]07'!I48</f>
        <v>0</v>
      </c>
      <c r="I46" s="195">
        <f>'[2]07'!J48</f>
        <v>0</v>
      </c>
      <c r="J46" s="195">
        <f>'[2]07'!K48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'[2]07'!B49</f>
        <v>40</v>
      </c>
      <c r="C47" s="195">
        <f>'[2]07'!C49</f>
        <v>50</v>
      </c>
      <c r="D47" s="195">
        <f>'[2]07'!D49</f>
        <v>0</v>
      </c>
      <c r="E47" s="195">
        <f>'[2]07'!E49</f>
        <v>0</v>
      </c>
      <c r="F47" s="15">
        <f t="shared" si="6"/>
        <v>90</v>
      </c>
      <c r="G47" s="194">
        <f>'[2]07'!H49</f>
        <v>37</v>
      </c>
      <c r="H47" s="195">
        <f>'[2]07'!I49</f>
        <v>0</v>
      </c>
      <c r="I47" s="195">
        <f>'[2]07'!J49</f>
        <v>0</v>
      </c>
      <c r="J47" s="195">
        <f>'[2]07'!K49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'[2]07'!B50</f>
        <v>40</v>
      </c>
      <c r="C48" s="195">
        <f>'[2]07'!C50</f>
        <v>50</v>
      </c>
      <c r="D48" s="195">
        <f>'[2]07'!D50</f>
        <v>0</v>
      </c>
      <c r="E48" s="195">
        <f>'[2]07'!E50</f>
        <v>0</v>
      </c>
      <c r="F48" s="15">
        <f t="shared" si="6"/>
        <v>90</v>
      </c>
      <c r="G48" s="194">
        <f>'[2]07'!H50</f>
        <v>37</v>
      </c>
      <c r="H48" s="195">
        <f>'[2]07'!I50</f>
        <v>0</v>
      </c>
      <c r="I48" s="195">
        <f>'[2]07'!J50</f>
        <v>0</v>
      </c>
      <c r="J48" s="195">
        <f>'[2]07'!K50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'[2]07'!B51</f>
        <v>40</v>
      </c>
      <c r="C49" s="195">
        <f>'[2]07'!C51</f>
        <v>50</v>
      </c>
      <c r="D49" s="195">
        <f>'[2]07'!D51</f>
        <v>0</v>
      </c>
      <c r="E49" s="195">
        <f>'[2]07'!E51</f>
        <v>0</v>
      </c>
      <c r="F49" s="15">
        <f t="shared" si="6"/>
        <v>90</v>
      </c>
      <c r="G49" s="194">
        <f>'[2]07'!H51</f>
        <v>37</v>
      </c>
      <c r="H49" s="195">
        <f>'[2]07'!I51</f>
        <v>0</v>
      </c>
      <c r="I49" s="195">
        <f>'[2]07'!J51</f>
        <v>0</v>
      </c>
      <c r="J49" s="195">
        <f>'[2]07'!K51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'[2]07'!B52</f>
        <v>40</v>
      </c>
      <c r="C50" s="195">
        <f>'[2]07'!C52</f>
        <v>50</v>
      </c>
      <c r="D50" s="195">
        <f>'[2]07'!D52</f>
        <v>0</v>
      </c>
      <c r="E50" s="195">
        <f>'[2]07'!E52</f>
        <v>0</v>
      </c>
      <c r="F50" s="15">
        <f t="shared" si="6"/>
        <v>90</v>
      </c>
      <c r="G50" s="194">
        <f>'[2]07'!H52</f>
        <v>37</v>
      </c>
      <c r="H50" s="195">
        <f>'[2]07'!I52</f>
        <v>0</v>
      </c>
      <c r="I50" s="195">
        <f>'[2]07'!J52</f>
        <v>0</v>
      </c>
      <c r="J50" s="195">
        <f>'[2]07'!K52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'[2]07'!B53</f>
        <v>40</v>
      </c>
      <c r="C51" s="195">
        <f>'[2]07'!C53</f>
        <v>50</v>
      </c>
      <c r="D51" s="195">
        <f>'[2]07'!D53</f>
        <v>0</v>
      </c>
      <c r="E51" s="195">
        <f>'[2]07'!E53</f>
        <v>0</v>
      </c>
      <c r="F51" s="15">
        <f t="shared" si="6"/>
        <v>90</v>
      </c>
      <c r="G51" s="194">
        <f>'[2]07'!H53</f>
        <v>37</v>
      </c>
      <c r="H51" s="195">
        <f>'[2]07'!I53</f>
        <v>0</v>
      </c>
      <c r="I51" s="195">
        <f>'[2]07'!J53</f>
        <v>0</v>
      </c>
      <c r="J51" s="195">
        <f>'[2]07'!K53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'[2]07'!B54</f>
        <v>40</v>
      </c>
      <c r="C52" s="195">
        <f>'[2]07'!C54</f>
        <v>50</v>
      </c>
      <c r="D52" s="195">
        <f>'[2]07'!D54</f>
        <v>0</v>
      </c>
      <c r="E52" s="195">
        <f>'[2]07'!E54</f>
        <v>0</v>
      </c>
      <c r="F52" s="15">
        <f t="shared" si="6"/>
        <v>90</v>
      </c>
      <c r="G52" s="194">
        <f>'[2]07'!H54</f>
        <v>37</v>
      </c>
      <c r="H52" s="195">
        <f>'[2]07'!I54</f>
        <v>0</v>
      </c>
      <c r="I52" s="195">
        <f>'[2]07'!J54</f>
        <v>0</v>
      </c>
      <c r="J52" s="195">
        <f>'[2]07'!K54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'[2]07'!B55</f>
        <v>40</v>
      </c>
      <c r="C53" s="195">
        <f>'[2]07'!C55</f>
        <v>50</v>
      </c>
      <c r="D53" s="195">
        <f>'[2]07'!D55</f>
        <v>0</v>
      </c>
      <c r="E53" s="195">
        <f>'[2]07'!E55</f>
        <v>0</v>
      </c>
      <c r="F53" s="15">
        <f t="shared" si="6"/>
        <v>90</v>
      </c>
      <c r="G53" s="194">
        <f>'[2]07'!H55</f>
        <v>37</v>
      </c>
      <c r="H53" s="195">
        <f>'[2]07'!I55</f>
        <v>0</v>
      </c>
      <c r="I53" s="195">
        <f>'[2]07'!J55</f>
        <v>0</v>
      </c>
      <c r="J53" s="195">
        <f>'[2]07'!K55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'[2]07'!B56</f>
        <v>40</v>
      </c>
      <c r="C54" s="195">
        <f>'[2]07'!C56</f>
        <v>50</v>
      </c>
      <c r="D54" s="195">
        <f>'[2]07'!D56</f>
        <v>0</v>
      </c>
      <c r="E54" s="195">
        <f>'[2]07'!E56</f>
        <v>0</v>
      </c>
      <c r="F54" s="15">
        <f t="shared" si="6"/>
        <v>90</v>
      </c>
      <c r="G54" s="194">
        <f>'[2]07'!H56</f>
        <v>37</v>
      </c>
      <c r="H54" s="195">
        <f>'[2]07'!I56</f>
        <v>0</v>
      </c>
      <c r="I54" s="195">
        <f>'[2]07'!J56</f>
        <v>0</v>
      </c>
      <c r="J54" s="195">
        <f>'[2]07'!K56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'[2]07'!B57</f>
        <v>40</v>
      </c>
      <c r="C55" s="195">
        <f>'[2]07'!C57</f>
        <v>50</v>
      </c>
      <c r="D55" s="195">
        <f>'[2]07'!D57</f>
        <v>0</v>
      </c>
      <c r="E55" s="195">
        <f>'[2]07'!E57</f>
        <v>0</v>
      </c>
      <c r="F55" s="15">
        <f t="shared" si="6"/>
        <v>90</v>
      </c>
      <c r="G55" s="194">
        <f>'[2]07'!H57</f>
        <v>37</v>
      </c>
      <c r="H55" s="195">
        <f>'[2]07'!I57</f>
        <v>0</v>
      </c>
      <c r="I55" s="195">
        <f>'[2]07'!J57</f>
        <v>0</v>
      </c>
      <c r="J55" s="195">
        <f>'[2]07'!K57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'[2]07'!B58</f>
        <v>40</v>
      </c>
      <c r="C56" s="195">
        <f>'[2]07'!C58</f>
        <v>50</v>
      </c>
      <c r="D56" s="195">
        <f>'[2]07'!D58</f>
        <v>0</v>
      </c>
      <c r="E56" s="195">
        <f>'[2]07'!E58</f>
        <v>0</v>
      </c>
      <c r="F56" s="15">
        <f t="shared" si="6"/>
        <v>90</v>
      </c>
      <c r="G56" s="194">
        <f>'[2]07'!H58</f>
        <v>37</v>
      </c>
      <c r="H56" s="195">
        <f>'[2]07'!I58</f>
        <v>0</v>
      </c>
      <c r="I56" s="195">
        <f>'[2]07'!J58</f>
        <v>0</v>
      </c>
      <c r="J56" s="195">
        <f>'[2]07'!K58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'[2]07'!B59</f>
        <v>40</v>
      </c>
      <c r="C57" s="195">
        <f>'[2]07'!C59</f>
        <v>50</v>
      </c>
      <c r="D57" s="195">
        <f>'[2]07'!D59</f>
        <v>0</v>
      </c>
      <c r="E57" s="195">
        <f>'[2]07'!E59</f>
        <v>0</v>
      </c>
      <c r="F57" s="15">
        <f t="shared" si="6"/>
        <v>90</v>
      </c>
      <c r="G57" s="194">
        <f>'[2]07'!H59</f>
        <v>37</v>
      </c>
      <c r="H57" s="195">
        <f>'[2]07'!I59</f>
        <v>0</v>
      </c>
      <c r="I57" s="195">
        <f>'[2]07'!J59</f>
        <v>0</v>
      </c>
      <c r="J57" s="195">
        <f>'[2]07'!K59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'[2]07'!B60</f>
        <v>40</v>
      </c>
      <c r="C58" s="195">
        <f>'[2]07'!C60</f>
        <v>50</v>
      </c>
      <c r="D58" s="195">
        <f>'[2]07'!D60</f>
        <v>0</v>
      </c>
      <c r="E58" s="195">
        <f>'[2]07'!E60</f>
        <v>0</v>
      </c>
      <c r="F58" s="15">
        <f t="shared" si="6"/>
        <v>90</v>
      </c>
      <c r="G58" s="194">
        <f>'[2]07'!H60</f>
        <v>36</v>
      </c>
      <c r="H58" s="195">
        <f>'[2]07'!I60</f>
        <v>0</v>
      </c>
      <c r="I58" s="195">
        <f>'[2]07'!J60</f>
        <v>0</v>
      </c>
      <c r="J58" s="195">
        <f>'[2]07'!K60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4">
        <f>'[2]07'!B61</f>
        <v>40</v>
      </c>
      <c r="C59" s="195">
        <f>'[2]07'!C61</f>
        <v>50</v>
      </c>
      <c r="D59" s="195">
        <f>'[2]07'!D61</f>
        <v>0</v>
      </c>
      <c r="E59" s="195">
        <f>'[2]07'!E61</f>
        <v>0</v>
      </c>
      <c r="F59" s="15">
        <f t="shared" si="6"/>
        <v>90</v>
      </c>
      <c r="G59" s="194">
        <f>'[2]07'!H61</f>
        <v>36</v>
      </c>
      <c r="H59" s="195">
        <f>'[2]07'!I61</f>
        <v>0</v>
      </c>
      <c r="I59" s="195">
        <f>'[2]07'!J61</f>
        <v>0</v>
      </c>
      <c r="J59" s="195">
        <f>'[2]07'!K61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4">
        <f>'[2]07'!B62</f>
        <v>40</v>
      </c>
      <c r="C60" s="195">
        <f>'[2]07'!C62</f>
        <v>50</v>
      </c>
      <c r="D60" s="195">
        <f>'[2]07'!D62</f>
        <v>0</v>
      </c>
      <c r="E60" s="195">
        <f>'[2]07'!E62</f>
        <v>0</v>
      </c>
      <c r="F60" s="15">
        <f t="shared" si="6"/>
        <v>90</v>
      </c>
      <c r="G60" s="194">
        <f>'[2]07'!H62</f>
        <v>36</v>
      </c>
      <c r="H60" s="195">
        <f>'[2]07'!I62</f>
        <v>0</v>
      </c>
      <c r="I60" s="195">
        <f>'[2]07'!J62</f>
        <v>0</v>
      </c>
      <c r="J60" s="195">
        <f>'[2]07'!K62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4">
        <f>'[2]07'!B63</f>
        <v>40</v>
      </c>
      <c r="C61" s="195">
        <f>'[2]07'!C63</f>
        <v>50</v>
      </c>
      <c r="D61" s="195">
        <f>'[2]07'!D63</f>
        <v>0</v>
      </c>
      <c r="E61" s="195">
        <f>'[2]07'!E63</f>
        <v>0</v>
      </c>
      <c r="F61" s="15">
        <f t="shared" si="6"/>
        <v>90</v>
      </c>
      <c r="G61" s="194">
        <f>'[2]07'!H63</f>
        <v>36</v>
      </c>
      <c r="H61" s="195">
        <f>'[2]07'!I63</f>
        <v>0</v>
      </c>
      <c r="I61" s="195">
        <f>'[2]07'!J63</f>
        <v>0</v>
      </c>
      <c r="J61" s="195">
        <f>'[2]07'!K63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4">
        <f>'[2]07'!B64</f>
        <v>40</v>
      </c>
      <c r="C62" s="195">
        <f>'[2]07'!C64</f>
        <v>50</v>
      </c>
      <c r="D62" s="195">
        <f>'[2]07'!D64</f>
        <v>0</v>
      </c>
      <c r="E62" s="195">
        <f>'[2]07'!E64</f>
        <v>0</v>
      </c>
      <c r="F62" s="15">
        <f t="shared" si="6"/>
        <v>90</v>
      </c>
      <c r="G62" s="194">
        <f>'[2]07'!H64</f>
        <v>36</v>
      </c>
      <c r="H62" s="195">
        <f>'[2]07'!I64</f>
        <v>0</v>
      </c>
      <c r="I62" s="195">
        <f>'[2]07'!J64</f>
        <v>0</v>
      </c>
      <c r="J62" s="195">
        <f>'[2]07'!K64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4">
        <f>'[2]07'!B65</f>
        <v>40</v>
      </c>
      <c r="C63" s="195">
        <f>'[2]07'!C65</f>
        <v>50</v>
      </c>
      <c r="D63" s="195">
        <f>'[2]07'!D65</f>
        <v>0</v>
      </c>
      <c r="E63" s="195">
        <f>'[2]07'!E65</f>
        <v>0</v>
      </c>
      <c r="F63" s="15">
        <f t="shared" si="6"/>
        <v>90</v>
      </c>
      <c r="G63" s="194">
        <f>'[2]07'!H65</f>
        <v>36</v>
      </c>
      <c r="H63" s="195">
        <f>'[2]07'!I65</f>
        <v>0</v>
      </c>
      <c r="I63" s="195">
        <f>'[2]07'!J65</f>
        <v>0</v>
      </c>
      <c r="J63" s="195">
        <f>'[2]07'!K65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4">
        <f>'[2]07'!B66</f>
        <v>40</v>
      </c>
      <c r="C64" s="195">
        <f>'[2]07'!C66</f>
        <v>50</v>
      </c>
      <c r="D64" s="195">
        <f>'[2]07'!D66</f>
        <v>0</v>
      </c>
      <c r="E64" s="195">
        <f>'[2]07'!E66</f>
        <v>0</v>
      </c>
      <c r="F64" s="15">
        <f t="shared" si="6"/>
        <v>90</v>
      </c>
      <c r="G64" s="194">
        <f>'[2]07'!H66</f>
        <v>36</v>
      </c>
      <c r="H64" s="195">
        <f>'[2]07'!I66</f>
        <v>0</v>
      </c>
      <c r="I64" s="195">
        <f>'[2]07'!J66</f>
        <v>0</v>
      </c>
      <c r="J64" s="195">
        <f>'[2]07'!K66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4">
        <f>'[2]07'!B67</f>
        <v>40</v>
      </c>
      <c r="C65" s="195">
        <f>'[2]07'!C67</f>
        <v>50</v>
      </c>
      <c r="D65" s="195">
        <f>'[2]07'!D67</f>
        <v>0</v>
      </c>
      <c r="E65" s="195">
        <f>'[2]07'!E67</f>
        <v>0</v>
      </c>
      <c r="F65" s="15">
        <f t="shared" si="6"/>
        <v>90</v>
      </c>
      <c r="G65" s="194">
        <f>'[2]07'!H67</f>
        <v>36</v>
      </c>
      <c r="H65" s="195">
        <f>'[2]07'!I67</f>
        <v>0</v>
      </c>
      <c r="I65" s="195">
        <f>'[2]07'!J67</f>
        <v>0</v>
      </c>
      <c r="J65" s="195">
        <f>'[2]07'!K67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4">
        <f>'[2]07'!B68</f>
        <v>40</v>
      </c>
      <c r="C66" s="195">
        <f>'[2]07'!C68</f>
        <v>50</v>
      </c>
      <c r="D66" s="195">
        <f>'[2]07'!D68</f>
        <v>0</v>
      </c>
      <c r="E66" s="195">
        <f>'[2]07'!E68</f>
        <v>0</v>
      </c>
      <c r="F66" s="15">
        <f t="shared" si="6"/>
        <v>90</v>
      </c>
      <c r="G66" s="194">
        <f>'[2]07'!H68</f>
        <v>36</v>
      </c>
      <c r="H66" s="195">
        <f>'[2]07'!I68</f>
        <v>0</v>
      </c>
      <c r="I66" s="195">
        <f>'[2]07'!J68</f>
        <v>0</v>
      </c>
      <c r="J66" s="195">
        <f>'[2]07'!K68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4">
        <f>'[2]07'!B69</f>
        <v>40</v>
      </c>
      <c r="C67" s="195">
        <f>'[2]07'!C69</f>
        <v>50</v>
      </c>
      <c r="D67" s="195">
        <f>'[2]07'!D69</f>
        <v>0</v>
      </c>
      <c r="E67" s="195">
        <f>'[2]07'!E69</f>
        <v>0</v>
      </c>
      <c r="F67" s="15">
        <f t="shared" si="6"/>
        <v>90</v>
      </c>
      <c r="G67" s="194">
        <f>'[2]07'!H69</f>
        <v>37</v>
      </c>
      <c r="H67" s="195">
        <f>'[2]07'!I69</f>
        <v>0</v>
      </c>
      <c r="I67" s="195">
        <f>'[2]07'!J69</f>
        <v>0</v>
      </c>
      <c r="J67" s="195">
        <f>'[2]07'!K69</f>
        <v>0</v>
      </c>
      <c r="K67" s="15">
        <f t="shared" si="3"/>
        <v>37</v>
      </c>
      <c r="L67" s="18">
        <f>frq!C67</f>
        <v>0.98499999999999999</v>
      </c>
      <c r="M67" s="124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4">
        <f>'[2]07'!B70</f>
        <v>40</v>
      </c>
      <c r="C68" s="195">
        <f>'[2]07'!C70</f>
        <v>50</v>
      </c>
      <c r="D68" s="195">
        <f>'[2]07'!D70</f>
        <v>0</v>
      </c>
      <c r="E68" s="195">
        <f>'[2]07'!E70</f>
        <v>0</v>
      </c>
      <c r="F68" s="15">
        <f t="shared" si="6"/>
        <v>90</v>
      </c>
      <c r="G68" s="194">
        <f>'[2]07'!H70</f>
        <v>37</v>
      </c>
      <c r="H68" s="195">
        <f>'[2]07'!I70</f>
        <v>0</v>
      </c>
      <c r="I68" s="195">
        <f>'[2]07'!J70</f>
        <v>0</v>
      </c>
      <c r="J68" s="195">
        <f>'[2]07'!K70</f>
        <v>0</v>
      </c>
      <c r="K68" s="15">
        <f t="shared" ref="K68:K98" si="13">SUM(G68:J68)</f>
        <v>37</v>
      </c>
      <c r="L68" s="18">
        <f>frq!C68</f>
        <v>0.98499999999999999</v>
      </c>
      <c r="M68" s="124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4">
        <f>'[2]07'!B71</f>
        <v>40</v>
      </c>
      <c r="C69" s="195">
        <f>'[2]07'!C71</f>
        <v>50</v>
      </c>
      <c r="D69" s="195">
        <f>'[2]07'!D71</f>
        <v>0</v>
      </c>
      <c r="E69" s="195">
        <f>'[2]07'!E71</f>
        <v>0</v>
      </c>
      <c r="F69" s="15">
        <f t="shared" ref="F69:F98" si="16">SUM(B69:E69)</f>
        <v>90</v>
      </c>
      <c r="G69" s="194">
        <f>'[2]07'!H71</f>
        <v>37</v>
      </c>
      <c r="H69" s="195">
        <f>'[2]07'!I71</f>
        <v>0</v>
      </c>
      <c r="I69" s="195">
        <f>'[2]07'!J71</f>
        <v>0</v>
      </c>
      <c r="J69" s="195">
        <f>'[2]07'!K71</f>
        <v>0</v>
      </c>
      <c r="K69" s="15">
        <f t="shared" si="13"/>
        <v>37</v>
      </c>
      <c r="L69" s="18">
        <f>frq!C69</f>
        <v>0.98499999999999999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4">
        <f>'[2]07'!B72</f>
        <v>40</v>
      </c>
      <c r="C70" s="195">
        <f>'[2]07'!C72</f>
        <v>50</v>
      </c>
      <c r="D70" s="195">
        <f>'[2]07'!D72</f>
        <v>0</v>
      </c>
      <c r="E70" s="195">
        <f>'[2]07'!E72</f>
        <v>0</v>
      </c>
      <c r="F70" s="15">
        <f t="shared" si="16"/>
        <v>90</v>
      </c>
      <c r="G70" s="194">
        <f>'[2]07'!H72</f>
        <v>37</v>
      </c>
      <c r="H70" s="195">
        <f>'[2]07'!I72</f>
        <v>0</v>
      </c>
      <c r="I70" s="195">
        <f>'[2]07'!J72</f>
        <v>0</v>
      </c>
      <c r="J70" s="195">
        <f>'[2]07'!K72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'[2]07'!B73</f>
        <v>40</v>
      </c>
      <c r="C71" s="195">
        <f>'[2]07'!C73</f>
        <v>50</v>
      </c>
      <c r="D71" s="195">
        <f>'[2]07'!D73</f>
        <v>0</v>
      </c>
      <c r="E71" s="195">
        <f>'[2]07'!E73</f>
        <v>0</v>
      </c>
      <c r="F71" s="15">
        <f t="shared" si="16"/>
        <v>90</v>
      </c>
      <c r="G71" s="194">
        <f>'[2]07'!H73</f>
        <v>37</v>
      </c>
      <c r="H71" s="195">
        <f>'[2]07'!I73</f>
        <v>0</v>
      </c>
      <c r="I71" s="195">
        <f>'[2]07'!J73</f>
        <v>0</v>
      </c>
      <c r="J71" s="195">
        <f>'[2]07'!K73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'[2]07'!B74</f>
        <v>40</v>
      </c>
      <c r="C72" s="195">
        <f>'[2]07'!C74</f>
        <v>50</v>
      </c>
      <c r="D72" s="195">
        <f>'[2]07'!D74</f>
        <v>0</v>
      </c>
      <c r="E72" s="195">
        <f>'[2]07'!E74</f>
        <v>0</v>
      </c>
      <c r="F72" s="15">
        <f t="shared" si="16"/>
        <v>90</v>
      </c>
      <c r="G72" s="194">
        <f>'[2]07'!H74</f>
        <v>38</v>
      </c>
      <c r="H72" s="195">
        <f>'[2]07'!I74</f>
        <v>0</v>
      </c>
      <c r="I72" s="195">
        <f>'[2]07'!J74</f>
        <v>0</v>
      </c>
      <c r="J72" s="195">
        <f>'[2]07'!K74</f>
        <v>0</v>
      </c>
      <c r="K72" s="15">
        <f t="shared" si="13"/>
        <v>38</v>
      </c>
      <c r="L72" s="18">
        <f>frq!C72</f>
        <v>1</v>
      </c>
      <c r="M72" s="124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4">
        <f>'[2]07'!B75</f>
        <v>40</v>
      </c>
      <c r="C73" s="195">
        <f>'[2]07'!C75</f>
        <v>50</v>
      </c>
      <c r="D73" s="195">
        <f>'[2]07'!D75</f>
        <v>0</v>
      </c>
      <c r="E73" s="195">
        <f>'[2]07'!E75</f>
        <v>0</v>
      </c>
      <c r="F73" s="15">
        <f t="shared" si="16"/>
        <v>90</v>
      </c>
      <c r="G73" s="194">
        <f>'[2]07'!H75</f>
        <v>38</v>
      </c>
      <c r="H73" s="195">
        <f>'[2]07'!I75</f>
        <v>0</v>
      </c>
      <c r="I73" s="195">
        <f>'[2]07'!J75</f>
        <v>0</v>
      </c>
      <c r="J73" s="195">
        <f>'[2]07'!K75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4">
        <f>'[2]07'!B76</f>
        <v>40</v>
      </c>
      <c r="C74" s="195">
        <f>'[2]07'!C76</f>
        <v>50</v>
      </c>
      <c r="D74" s="195">
        <f>'[2]07'!D76</f>
        <v>0</v>
      </c>
      <c r="E74" s="195">
        <f>'[2]07'!E76</f>
        <v>0</v>
      </c>
      <c r="F74" s="15">
        <f t="shared" si="16"/>
        <v>90</v>
      </c>
      <c r="G74" s="194">
        <f>'[2]07'!H76</f>
        <v>38</v>
      </c>
      <c r="H74" s="195">
        <f>'[2]07'!I76</f>
        <v>0</v>
      </c>
      <c r="I74" s="195">
        <f>'[2]07'!J76</f>
        <v>0</v>
      </c>
      <c r="J74" s="195">
        <f>'[2]07'!K76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4">
        <f>'[2]07'!B77</f>
        <v>40</v>
      </c>
      <c r="C75" s="195">
        <f>'[2]07'!C77</f>
        <v>50</v>
      </c>
      <c r="D75" s="195">
        <f>'[2]07'!D77</f>
        <v>0</v>
      </c>
      <c r="E75" s="195">
        <f>'[2]07'!E77</f>
        <v>0</v>
      </c>
      <c r="F75" s="15">
        <f t="shared" si="16"/>
        <v>90</v>
      </c>
      <c r="G75" s="194">
        <f>'[2]07'!H77</f>
        <v>38</v>
      </c>
      <c r="H75" s="195">
        <f>'[2]07'!I77</f>
        <v>0</v>
      </c>
      <c r="I75" s="195">
        <f>'[2]07'!J77</f>
        <v>0</v>
      </c>
      <c r="J75" s="195">
        <f>'[2]07'!K77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'[2]07'!B78</f>
        <v>40</v>
      </c>
      <c r="C76" s="195">
        <f>'[2]07'!C78</f>
        <v>50</v>
      </c>
      <c r="D76" s="195">
        <f>'[2]07'!D78</f>
        <v>0</v>
      </c>
      <c r="E76" s="195">
        <f>'[2]07'!E78</f>
        <v>0</v>
      </c>
      <c r="F76" s="15">
        <f t="shared" si="16"/>
        <v>90</v>
      </c>
      <c r="G76" s="194">
        <f>'[2]07'!H78</f>
        <v>38</v>
      </c>
      <c r="H76" s="195">
        <f>'[2]07'!I78</f>
        <v>0</v>
      </c>
      <c r="I76" s="195">
        <f>'[2]07'!J78</f>
        <v>0</v>
      </c>
      <c r="J76" s="195">
        <f>'[2]07'!K78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'[2]07'!B79</f>
        <v>40</v>
      </c>
      <c r="C77" s="195">
        <f>'[2]07'!C79</f>
        <v>50</v>
      </c>
      <c r="D77" s="195">
        <f>'[2]07'!D79</f>
        <v>0</v>
      </c>
      <c r="E77" s="195">
        <f>'[2]07'!E79</f>
        <v>0</v>
      </c>
      <c r="F77" s="15">
        <f t="shared" si="16"/>
        <v>90</v>
      </c>
      <c r="G77" s="194">
        <f>'[2]07'!H79</f>
        <v>38</v>
      </c>
      <c r="H77" s="195">
        <f>'[2]07'!I79</f>
        <v>0</v>
      </c>
      <c r="I77" s="195">
        <f>'[2]07'!J79</f>
        <v>0</v>
      </c>
      <c r="J77" s="195">
        <f>'[2]07'!K79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'[2]07'!B80</f>
        <v>40</v>
      </c>
      <c r="C78" s="195">
        <f>'[2]07'!C80</f>
        <v>50</v>
      </c>
      <c r="D78" s="195">
        <f>'[2]07'!D80</f>
        <v>0</v>
      </c>
      <c r="E78" s="195">
        <f>'[2]07'!E80</f>
        <v>0</v>
      </c>
      <c r="F78" s="15">
        <f t="shared" si="16"/>
        <v>90</v>
      </c>
      <c r="G78" s="194">
        <f>'[2]07'!H80</f>
        <v>38</v>
      </c>
      <c r="H78" s="195">
        <f>'[2]07'!I80</f>
        <v>0</v>
      </c>
      <c r="I78" s="195">
        <f>'[2]07'!J80</f>
        <v>0</v>
      </c>
      <c r="J78" s="195">
        <f>'[2]07'!K80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'[2]07'!B81</f>
        <v>40</v>
      </c>
      <c r="C79" s="195">
        <f>'[2]07'!C81</f>
        <v>50</v>
      </c>
      <c r="D79" s="195">
        <f>'[2]07'!D81</f>
        <v>0</v>
      </c>
      <c r="E79" s="195">
        <f>'[2]07'!E81</f>
        <v>0</v>
      </c>
      <c r="F79" s="15">
        <f t="shared" si="16"/>
        <v>90</v>
      </c>
      <c r="G79" s="194">
        <f>'[2]07'!H81</f>
        <v>38</v>
      </c>
      <c r="H79" s="195">
        <f>'[2]07'!I81</f>
        <v>0</v>
      </c>
      <c r="I79" s="195">
        <f>'[2]07'!J81</f>
        <v>0</v>
      </c>
      <c r="J79" s="195">
        <f>'[2]07'!K81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'[2]07'!B82</f>
        <v>40</v>
      </c>
      <c r="C80" s="195">
        <f>'[2]07'!C82</f>
        <v>50</v>
      </c>
      <c r="D80" s="195">
        <f>'[2]07'!D82</f>
        <v>0</v>
      </c>
      <c r="E80" s="195">
        <f>'[2]07'!E82</f>
        <v>0</v>
      </c>
      <c r="F80" s="15">
        <f t="shared" si="16"/>
        <v>90</v>
      </c>
      <c r="G80" s="194">
        <f>'[2]07'!H82</f>
        <v>38</v>
      </c>
      <c r="H80" s="195">
        <f>'[2]07'!I82</f>
        <v>0</v>
      </c>
      <c r="I80" s="195">
        <f>'[2]07'!J82</f>
        <v>0</v>
      </c>
      <c r="J80" s="195">
        <f>'[2]07'!K82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'[2]07'!B83</f>
        <v>40</v>
      </c>
      <c r="C81" s="195">
        <f>'[2]07'!C83</f>
        <v>50</v>
      </c>
      <c r="D81" s="195">
        <f>'[2]07'!D83</f>
        <v>0</v>
      </c>
      <c r="E81" s="195">
        <f>'[2]07'!E83</f>
        <v>0</v>
      </c>
      <c r="F81" s="15">
        <f t="shared" si="16"/>
        <v>90</v>
      </c>
      <c r="G81" s="194">
        <f>'[2]07'!H83</f>
        <v>38</v>
      </c>
      <c r="H81" s="195">
        <f>'[2]07'!I83</f>
        <v>0</v>
      </c>
      <c r="I81" s="195">
        <f>'[2]07'!J83</f>
        <v>0</v>
      </c>
      <c r="J81" s="195">
        <f>'[2]07'!K83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'[2]07'!B84</f>
        <v>40</v>
      </c>
      <c r="C82" s="195">
        <f>'[2]07'!C84</f>
        <v>50</v>
      </c>
      <c r="D82" s="195">
        <f>'[2]07'!D84</f>
        <v>0</v>
      </c>
      <c r="E82" s="195">
        <f>'[2]07'!E84</f>
        <v>0</v>
      </c>
      <c r="F82" s="15">
        <f t="shared" si="16"/>
        <v>90</v>
      </c>
      <c r="G82" s="194">
        <f>'[2]07'!H84</f>
        <v>38</v>
      </c>
      <c r="H82" s="195">
        <f>'[2]07'!I84</f>
        <v>0</v>
      </c>
      <c r="I82" s="195">
        <f>'[2]07'!J84</f>
        <v>0</v>
      </c>
      <c r="J82" s="195">
        <f>'[2]07'!K84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'[2]07'!B85</f>
        <v>40</v>
      </c>
      <c r="C83" s="195">
        <f>'[2]07'!C85</f>
        <v>50</v>
      </c>
      <c r="D83" s="195">
        <f>'[2]07'!D85</f>
        <v>0</v>
      </c>
      <c r="E83" s="195">
        <f>'[2]07'!E85</f>
        <v>0</v>
      </c>
      <c r="F83" s="15">
        <f t="shared" si="16"/>
        <v>90</v>
      </c>
      <c r="G83" s="194">
        <f>'[2]07'!H85</f>
        <v>38</v>
      </c>
      <c r="H83" s="195">
        <f>'[2]07'!I85</f>
        <v>0</v>
      </c>
      <c r="I83" s="195">
        <f>'[2]07'!J85</f>
        <v>0</v>
      </c>
      <c r="J83" s="195">
        <f>'[2]07'!K85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'[2]07'!B86</f>
        <v>40</v>
      </c>
      <c r="C84" s="195">
        <f>'[2]07'!C86</f>
        <v>50</v>
      </c>
      <c r="D84" s="195">
        <f>'[2]07'!D86</f>
        <v>0</v>
      </c>
      <c r="E84" s="195">
        <f>'[2]07'!E86</f>
        <v>0</v>
      </c>
      <c r="F84" s="15">
        <f t="shared" si="16"/>
        <v>90</v>
      </c>
      <c r="G84" s="194">
        <f>'[2]07'!H86</f>
        <v>38</v>
      </c>
      <c r="H84" s="195">
        <f>'[2]07'!I86</f>
        <v>0</v>
      </c>
      <c r="I84" s="195">
        <f>'[2]07'!J86</f>
        <v>0</v>
      </c>
      <c r="J84" s="195">
        <f>'[2]07'!K86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'[2]07'!B87</f>
        <v>40</v>
      </c>
      <c r="C85" s="195">
        <f>'[2]07'!C87</f>
        <v>50</v>
      </c>
      <c r="D85" s="195">
        <f>'[2]07'!D87</f>
        <v>0</v>
      </c>
      <c r="E85" s="195">
        <f>'[2]07'!E87</f>
        <v>0</v>
      </c>
      <c r="F85" s="15">
        <f t="shared" si="16"/>
        <v>90</v>
      </c>
      <c r="G85" s="194">
        <f>'[2]07'!H87</f>
        <v>38</v>
      </c>
      <c r="H85" s="195">
        <f>'[2]07'!I87</f>
        <v>0</v>
      </c>
      <c r="I85" s="195">
        <f>'[2]07'!J87</f>
        <v>0</v>
      </c>
      <c r="J85" s="195">
        <f>'[2]07'!K87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'[2]07'!B88</f>
        <v>40</v>
      </c>
      <c r="C86" s="195">
        <f>'[2]07'!C88</f>
        <v>50</v>
      </c>
      <c r="D86" s="195">
        <f>'[2]07'!D88</f>
        <v>0</v>
      </c>
      <c r="E86" s="195">
        <f>'[2]07'!E88</f>
        <v>0</v>
      </c>
      <c r="F86" s="15">
        <f t="shared" si="16"/>
        <v>90</v>
      </c>
      <c r="G86" s="194">
        <f>'[2]07'!H88</f>
        <v>38</v>
      </c>
      <c r="H86" s="195">
        <f>'[2]07'!I88</f>
        <v>0</v>
      </c>
      <c r="I86" s="195">
        <f>'[2]07'!J88</f>
        <v>0</v>
      </c>
      <c r="J86" s="195">
        <f>'[2]07'!K88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'[2]07'!B89</f>
        <v>40</v>
      </c>
      <c r="C87" s="195">
        <f>'[2]07'!C89</f>
        <v>50</v>
      </c>
      <c r="D87" s="195">
        <f>'[2]07'!D89</f>
        <v>0</v>
      </c>
      <c r="E87" s="195">
        <f>'[2]07'!E89</f>
        <v>0</v>
      </c>
      <c r="F87" s="15">
        <f t="shared" si="16"/>
        <v>90</v>
      </c>
      <c r="G87" s="194">
        <f>'[2]07'!H89</f>
        <v>38</v>
      </c>
      <c r="H87" s="195">
        <f>'[2]07'!I89</f>
        <v>0</v>
      </c>
      <c r="I87" s="195">
        <f>'[2]07'!J89</f>
        <v>0</v>
      </c>
      <c r="J87" s="195">
        <f>'[2]07'!K89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'[2]07'!B90</f>
        <v>40</v>
      </c>
      <c r="C88" s="195">
        <f>'[2]07'!C90</f>
        <v>50</v>
      </c>
      <c r="D88" s="195">
        <f>'[2]07'!D90</f>
        <v>0</v>
      </c>
      <c r="E88" s="195">
        <f>'[2]07'!E90</f>
        <v>0</v>
      </c>
      <c r="F88" s="15">
        <f t="shared" si="16"/>
        <v>90</v>
      </c>
      <c r="G88" s="194">
        <f>'[2]07'!H90</f>
        <v>38</v>
      </c>
      <c r="H88" s="195">
        <f>'[2]07'!I90</f>
        <v>0</v>
      </c>
      <c r="I88" s="195">
        <f>'[2]07'!J90</f>
        <v>0</v>
      </c>
      <c r="J88" s="195">
        <f>'[2]07'!K90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'[2]07'!B91</f>
        <v>40</v>
      </c>
      <c r="C89" s="195">
        <f>'[2]07'!C91</f>
        <v>50</v>
      </c>
      <c r="D89" s="195">
        <f>'[2]07'!D91</f>
        <v>0</v>
      </c>
      <c r="E89" s="195">
        <f>'[2]07'!E91</f>
        <v>0</v>
      </c>
      <c r="F89" s="15">
        <f t="shared" si="16"/>
        <v>90</v>
      </c>
      <c r="G89" s="194">
        <f>'[2]07'!H91</f>
        <v>38</v>
      </c>
      <c r="H89" s="195">
        <f>'[2]07'!I91</f>
        <v>0</v>
      </c>
      <c r="I89" s="195">
        <f>'[2]07'!J91</f>
        <v>0</v>
      </c>
      <c r="J89" s="195">
        <f>'[2]07'!K91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'[2]07'!B92</f>
        <v>40</v>
      </c>
      <c r="C90" s="195">
        <f>'[2]07'!C92</f>
        <v>50</v>
      </c>
      <c r="D90" s="195">
        <f>'[2]07'!D92</f>
        <v>0</v>
      </c>
      <c r="E90" s="195">
        <f>'[2]07'!E92</f>
        <v>0</v>
      </c>
      <c r="F90" s="15">
        <f t="shared" si="16"/>
        <v>90</v>
      </c>
      <c r="G90" s="194">
        <f>'[2]07'!H92</f>
        <v>38</v>
      </c>
      <c r="H90" s="195">
        <f>'[2]07'!I92</f>
        <v>0</v>
      </c>
      <c r="I90" s="195">
        <f>'[2]07'!J92</f>
        <v>0</v>
      </c>
      <c r="J90" s="195">
        <f>'[2]07'!K92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'[2]07'!B93</f>
        <v>40</v>
      </c>
      <c r="C91" s="195">
        <f>'[2]07'!C93</f>
        <v>50</v>
      </c>
      <c r="D91" s="195">
        <f>'[2]07'!D93</f>
        <v>0</v>
      </c>
      <c r="E91" s="195">
        <f>'[2]07'!E93</f>
        <v>0</v>
      </c>
      <c r="F91" s="15">
        <f t="shared" si="16"/>
        <v>90</v>
      </c>
      <c r="G91" s="194">
        <f>'[2]07'!H93</f>
        <v>38</v>
      </c>
      <c r="H91" s="195">
        <f>'[2]07'!I93</f>
        <v>0</v>
      </c>
      <c r="I91" s="195">
        <f>'[2]07'!J93</f>
        <v>0</v>
      </c>
      <c r="J91" s="195">
        <f>'[2]07'!K93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'[2]07'!B94</f>
        <v>40</v>
      </c>
      <c r="C92" s="195">
        <f>'[2]07'!C94</f>
        <v>50</v>
      </c>
      <c r="D92" s="195">
        <f>'[2]07'!D94</f>
        <v>0</v>
      </c>
      <c r="E92" s="195">
        <f>'[2]07'!E94</f>
        <v>0</v>
      </c>
      <c r="F92" s="15">
        <f t="shared" si="16"/>
        <v>90</v>
      </c>
      <c r="G92" s="194">
        <f>'[2]07'!H94</f>
        <v>38</v>
      </c>
      <c r="H92" s="195">
        <f>'[2]07'!I94</f>
        <v>0</v>
      </c>
      <c r="I92" s="195">
        <f>'[2]07'!J94</f>
        <v>0</v>
      </c>
      <c r="J92" s="195">
        <f>'[2]07'!K94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'[2]07'!B95</f>
        <v>40</v>
      </c>
      <c r="C93" s="195">
        <f>'[2]07'!C95</f>
        <v>50</v>
      </c>
      <c r="D93" s="195">
        <f>'[2]07'!D95</f>
        <v>0</v>
      </c>
      <c r="E93" s="195">
        <f>'[2]07'!E95</f>
        <v>0</v>
      </c>
      <c r="F93" s="15">
        <f t="shared" si="16"/>
        <v>90</v>
      </c>
      <c r="G93" s="194">
        <f>'[2]07'!H95</f>
        <v>38</v>
      </c>
      <c r="H93" s="195">
        <f>'[2]07'!I95</f>
        <v>0</v>
      </c>
      <c r="I93" s="195">
        <f>'[2]07'!J95</f>
        <v>0</v>
      </c>
      <c r="J93" s="195">
        <f>'[2]07'!K95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'[2]07'!B96</f>
        <v>40</v>
      </c>
      <c r="C94" s="195">
        <f>'[2]07'!C96</f>
        <v>50</v>
      </c>
      <c r="D94" s="195">
        <f>'[2]07'!D96</f>
        <v>0</v>
      </c>
      <c r="E94" s="195">
        <f>'[2]07'!E96</f>
        <v>0</v>
      </c>
      <c r="F94" s="15">
        <f t="shared" si="16"/>
        <v>90</v>
      </c>
      <c r="G94" s="194">
        <f>'[2]07'!H96</f>
        <v>38</v>
      </c>
      <c r="H94" s="195">
        <f>'[2]07'!I96</f>
        <v>0</v>
      </c>
      <c r="I94" s="195">
        <f>'[2]07'!J96</f>
        <v>0</v>
      </c>
      <c r="J94" s="195">
        <f>'[2]07'!K96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'[2]07'!B97</f>
        <v>40</v>
      </c>
      <c r="C95" s="195">
        <f>'[2]07'!C97</f>
        <v>50</v>
      </c>
      <c r="D95" s="195">
        <f>'[2]07'!D97</f>
        <v>0</v>
      </c>
      <c r="E95" s="195">
        <f>'[2]07'!E97</f>
        <v>0</v>
      </c>
      <c r="F95" s="15">
        <f t="shared" si="16"/>
        <v>90</v>
      </c>
      <c r="G95" s="194">
        <f>'[2]07'!H97</f>
        <v>38</v>
      </c>
      <c r="H95" s="195">
        <f>'[2]07'!I97</f>
        <v>0</v>
      </c>
      <c r="I95" s="195">
        <f>'[2]07'!J97</f>
        <v>0</v>
      </c>
      <c r="J95" s="195">
        <f>'[2]07'!K97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'[2]07'!B98</f>
        <v>40</v>
      </c>
      <c r="C96" s="195">
        <f>'[2]07'!C98</f>
        <v>50</v>
      </c>
      <c r="D96" s="195">
        <f>'[2]07'!D98</f>
        <v>0</v>
      </c>
      <c r="E96" s="195">
        <f>'[2]07'!E98</f>
        <v>0</v>
      </c>
      <c r="F96" s="15">
        <f t="shared" si="16"/>
        <v>90</v>
      </c>
      <c r="G96" s="194">
        <f>'[2]07'!H98</f>
        <v>38</v>
      </c>
      <c r="H96" s="195">
        <f>'[2]07'!I98</f>
        <v>0</v>
      </c>
      <c r="I96" s="195">
        <f>'[2]07'!J98</f>
        <v>0</v>
      </c>
      <c r="J96" s="195">
        <f>'[2]07'!K98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'[2]07'!B99</f>
        <v>40</v>
      </c>
      <c r="C97" s="195">
        <f>'[2]07'!C99</f>
        <v>50</v>
      </c>
      <c r="D97" s="195">
        <f>'[2]07'!D99</f>
        <v>0</v>
      </c>
      <c r="E97" s="195">
        <f>'[2]07'!E99</f>
        <v>0</v>
      </c>
      <c r="F97" s="15">
        <f t="shared" si="16"/>
        <v>90</v>
      </c>
      <c r="G97" s="194">
        <f>'[2]07'!H99</f>
        <v>38</v>
      </c>
      <c r="H97" s="195">
        <f>'[2]07'!I99</f>
        <v>0</v>
      </c>
      <c r="I97" s="195">
        <f>'[2]07'!J99</f>
        <v>0</v>
      </c>
      <c r="J97" s="195">
        <f>'[2]07'!K99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'[2]07'!B100</f>
        <v>40</v>
      </c>
      <c r="C98" s="195">
        <f>'[2]07'!C100</f>
        <v>50</v>
      </c>
      <c r="D98" s="195">
        <f>'[2]07'!D100</f>
        <v>0</v>
      </c>
      <c r="E98" s="195">
        <f>'[2]07'!E100</f>
        <v>0</v>
      </c>
      <c r="F98" s="15">
        <f t="shared" si="16"/>
        <v>90</v>
      </c>
      <c r="G98" s="194">
        <f>'[2]07'!H100</f>
        <v>38</v>
      </c>
      <c r="H98" s="195">
        <f>'[2]07'!I100</f>
        <v>0</v>
      </c>
      <c r="I98" s="195">
        <f>'[2]07'!J100</f>
        <v>0</v>
      </c>
      <c r="J98" s="195">
        <f>'[2]07'!K100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0.89749999999999996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0.89749999999999996</v>
      </c>
      <c r="L99" s="128">
        <f t="shared" si="17"/>
        <v>2.398875E-2</v>
      </c>
      <c r="M99" s="128">
        <f t="shared" si="17"/>
        <v>0.88519999999999999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0.88519999999999999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45329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'[3]07'!B5</f>
        <v>0</v>
      </c>
      <c r="C3" s="16">
        <f>'[3]07'!C5</f>
        <v>30</v>
      </c>
      <c r="D3" s="16">
        <f>'[3]07'!D5</f>
        <v>0</v>
      </c>
      <c r="E3" s="16">
        <f>'[3]07'!E5</f>
        <v>0</v>
      </c>
      <c r="F3" s="16">
        <f>'[3]07'!F5</f>
        <v>0</v>
      </c>
      <c r="G3" s="16">
        <f>'[3]07'!G5</f>
        <v>0</v>
      </c>
      <c r="H3" s="17">
        <f>SUM(B3:G3)</f>
        <v>30</v>
      </c>
      <c r="I3" s="15">
        <f>'[3]07'!J5</f>
        <v>0</v>
      </c>
      <c r="J3" s="16">
        <f>'[3]07'!K5</f>
        <v>30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30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30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</v>
      </c>
      <c r="X3" s="8">
        <f>AW3</f>
        <v>0</v>
      </c>
      <c r="Y3" s="8">
        <f t="shared" ref="Y3:AD3" si="1">AX3</f>
        <v>3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</v>
      </c>
      <c r="AE3" s="8">
        <f>BD3</f>
        <v>0</v>
      </c>
      <c r="AF3" s="8">
        <f t="shared" ref="AF3:AK3" si="2">BE3</f>
        <v>3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</v>
      </c>
      <c r="AL3" s="8">
        <f t="shared" ref="AL3:AQ18" si="3">Q3-X3-AE3</f>
        <v>0</v>
      </c>
      <c r="AM3" s="8">
        <f t="shared" si="3"/>
        <v>24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</v>
      </c>
      <c r="AT3" s="8">
        <v>2.89</v>
      </c>
      <c r="AU3" s="8">
        <v>2.89</v>
      </c>
      <c r="AW3" s="198">
        <v>0</v>
      </c>
      <c r="AX3" s="198">
        <v>3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3</v>
      </c>
      <c r="BD3" s="198">
        <v>0</v>
      </c>
      <c r="BE3" s="198">
        <v>3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3</v>
      </c>
      <c r="BL3" s="8">
        <f>AT3</f>
        <v>2.89</v>
      </c>
      <c r="BM3" s="8">
        <f>AU3</f>
        <v>2.89</v>
      </c>
      <c r="BN3" s="8">
        <f>BC3</f>
        <v>3</v>
      </c>
      <c r="BO3" s="8">
        <f>BJ3</f>
        <v>3</v>
      </c>
      <c r="BP3" s="139">
        <f>BL3-BN3</f>
        <v>-0.10999999999999988</v>
      </c>
      <c r="BQ3" s="139">
        <f>BM3-BO3</f>
        <v>-0.10999999999999988</v>
      </c>
    </row>
    <row r="4" spans="1:69">
      <c r="A4" s="8" t="s">
        <v>46</v>
      </c>
      <c r="B4" s="15">
        <f>'[3]07'!B6</f>
        <v>0</v>
      </c>
      <c r="C4" s="16">
        <f>'[3]07'!C6</f>
        <v>30</v>
      </c>
      <c r="D4" s="16">
        <f>'[3]07'!D6</f>
        <v>0</v>
      </c>
      <c r="E4" s="16">
        <f>'[3]07'!E6</f>
        <v>0</v>
      </c>
      <c r="F4" s="16">
        <f>'[3]07'!F6</f>
        <v>0</v>
      </c>
      <c r="G4" s="16">
        <f>'[3]07'!G6</f>
        <v>0</v>
      </c>
      <c r="H4" s="17">
        <f>SUM(B4:G4)</f>
        <v>30</v>
      </c>
      <c r="I4" s="15">
        <f>'[3]07'!J6</f>
        <v>0</v>
      </c>
      <c r="J4" s="16">
        <f>'[3]07'!K6</f>
        <v>30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30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30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</v>
      </c>
      <c r="X4" s="8">
        <f t="shared" ref="X4:X67" si="4">AW4</f>
        <v>0</v>
      </c>
      <c r="Y4" s="8">
        <f t="shared" ref="Y4:Y67" si="5">AX4</f>
        <v>3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</v>
      </c>
      <c r="AE4" s="8">
        <f t="shared" ref="AE4:AE67" si="11">BD4</f>
        <v>0</v>
      </c>
      <c r="AF4" s="8">
        <f t="shared" ref="AF4:AF67" si="12">BE4</f>
        <v>3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</v>
      </c>
      <c r="AL4" s="8">
        <f t="shared" si="3"/>
        <v>0</v>
      </c>
      <c r="AM4" s="8">
        <f t="shared" si="3"/>
        <v>24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</v>
      </c>
      <c r="AT4" s="8">
        <v>2.89</v>
      </c>
      <c r="AU4" s="8">
        <v>2.89</v>
      </c>
      <c r="AW4" s="198">
        <v>0</v>
      </c>
      <c r="AX4" s="198">
        <v>3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3</v>
      </c>
      <c r="BD4" s="198">
        <v>0</v>
      </c>
      <c r="BE4" s="198">
        <v>3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3</v>
      </c>
      <c r="BL4" s="8">
        <f t="shared" ref="BL4:BL67" si="21">AT4</f>
        <v>2.89</v>
      </c>
      <c r="BM4" s="8">
        <f t="shared" ref="BM4:BM67" si="22">AU4</f>
        <v>2.89</v>
      </c>
      <c r="BN4" s="8">
        <f t="shared" ref="BN4:BN67" si="23">BC4</f>
        <v>3</v>
      </c>
      <c r="BO4" s="8">
        <f t="shared" ref="BO4:BO67" si="24">BJ4</f>
        <v>3</v>
      </c>
      <c r="BP4" s="139">
        <f t="shared" ref="BP4:BP67" si="25">BL4-BN4</f>
        <v>-0.10999999999999988</v>
      </c>
      <c r="BQ4" s="139">
        <f t="shared" ref="BQ4:BQ67" si="26">BM4-BO4</f>
        <v>-0.10999999999999988</v>
      </c>
    </row>
    <row r="5" spans="1:69">
      <c r="A5" s="8" t="s">
        <v>47</v>
      </c>
      <c r="B5" s="15">
        <f>'[3]07'!B7</f>
        <v>0</v>
      </c>
      <c r="C5" s="16">
        <f>'[3]07'!C7</f>
        <v>30</v>
      </c>
      <c r="D5" s="16">
        <f>'[3]07'!D7</f>
        <v>0</v>
      </c>
      <c r="E5" s="16">
        <f>'[3]07'!E7</f>
        <v>0</v>
      </c>
      <c r="F5" s="16">
        <f>'[3]07'!F7</f>
        <v>0</v>
      </c>
      <c r="G5" s="16">
        <f>'[3]07'!G7</f>
        <v>0</v>
      </c>
      <c r="H5" s="17">
        <f t="shared" ref="H5:H68" si="27">SUM(B5:G5)</f>
        <v>30</v>
      </c>
      <c r="I5" s="15">
        <f>'[3]07'!J7</f>
        <v>0</v>
      </c>
      <c r="J5" s="16">
        <f>'[3]07'!K7</f>
        <v>30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30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30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</v>
      </c>
      <c r="X5" s="8">
        <f t="shared" si="4"/>
        <v>0</v>
      </c>
      <c r="Y5" s="8">
        <f t="shared" si="5"/>
        <v>3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</v>
      </c>
      <c r="AE5" s="8">
        <f t="shared" si="11"/>
        <v>0</v>
      </c>
      <c r="AF5" s="8">
        <f t="shared" si="12"/>
        <v>3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</v>
      </c>
      <c r="AL5" s="8">
        <f t="shared" si="3"/>
        <v>0</v>
      </c>
      <c r="AM5" s="8">
        <f t="shared" si="3"/>
        <v>24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</v>
      </c>
      <c r="AT5" s="8">
        <v>2.89</v>
      </c>
      <c r="AU5" s="8">
        <v>2.89</v>
      </c>
      <c r="AW5" s="198">
        <v>0</v>
      </c>
      <c r="AX5" s="198">
        <v>3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3</v>
      </c>
      <c r="BD5" s="198">
        <v>0</v>
      </c>
      <c r="BE5" s="198">
        <v>3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3</v>
      </c>
      <c r="BL5" s="8">
        <f t="shared" si="21"/>
        <v>2.89</v>
      </c>
      <c r="BM5" s="8">
        <f t="shared" si="22"/>
        <v>2.89</v>
      </c>
      <c r="BN5" s="8">
        <f t="shared" si="23"/>
        <v>3</v>
      </c>
      <c r="BO5" s="8">
        <f t="shared" si="24"/>
        <v>3</v>
      </c>
      <c r="BP5" s="139">
        <f t="shared" si="25"/>
        <v>-0.10999999999999988</v>
      </c>
      <c r="BQ5" s="139">
        <f t="shared" si="26"/>
        <v>-0.10999999999999988</v>
      </c>
    </row>
    <row r="6" spans="1:69">
      <c r="A6" s="8" t="s">
        <v>48</v>
      </c>
      <c r="B6" s="15">
        <f>'[3]07'!B8</f>
        <v>80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0</v>
      </c>
      <c r="G6" s="16">
        <f>'[3]07'!G8</f>
        <v>0</v>
      </c>
      <c r="H6" s="17">
        <f t="shared" si="27"/>
        <v>80</v>
      </c>
      <c r="I6" s="15">
        <f>'[3]07'!J8</f>
        <v>80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80</v>
      </c>
      <c r="P6" s="18">
        <f>frq!C6</f>
        <v>1</v>
      </c>
      <c r="Q6" s="15">
        <f t="shared" si="29"/>
        <v>80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80</v>
      </c>
      <c r="X6" s="8">
        <f t="shared" si="4"/>
        <v>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8</v>
      </c>
      <c r="AE6" s="8">
        <f t="shared" si="11"/>
        <v>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8</v>
      </c>
      <c r="AL6" s="8">
        <f t="shared" si="3"/>
        <v>64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64</v>
      </c>
      <c r="AT6" s="8">
        <v>7.7</v>
      </c>
      <c r="AU6" s="8">
        <v>7.7</v>
      </c>
      <c r="AW6" s="198">
        <v>8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8</v>
      </c>
      <c r="BD6" s="198">
        <v>8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8</v>
      </c>
      <c r="BL6" s="8">
        <f t="shared" si="21"/>
        <v>7.7</v>
      </c>
      <c r="BM6" s="8">
        <f t="shared" si="22"/>
        <v>7.7</v>
      </c>
      <c r="BN6" s="8">
        <f t="shared" si="23"/>
        <v>8</v>
      </c>
      <c r="BO6" s="8">
        <f t="shared" si="24"/>
        <v>8</v>
      </c>
      <c r="BP6" s="139">
        <f t="shared" si="25"/>
        <v>-0.29999999999999982</v>
      </c>
      <c r="BQ6" s="139">
        <f t="shared" si="26"/>
        <v>-0.29999999999999982</v>
      </c>
    </row>
    <row r="7" spans="1:69">
      <c r="A7" s="8" t="s">
        <v>49</v>
      </c>
      <c r="B7" s="15">
        <f>'[3]07'!B9</f>
        <v>120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0</v>
      </c>
      <c r="G7" s="16">
        <f>'[3]07'!G9</f>
        <v>0</v>
      </c>
      <c r="H7" s="17">
        <f t="shared" si="27"/>
        <v>120</v>
      </c>
      <c r="I7" s="15">
        <f>'[3]07'!J9</f>
        <v>120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120</v>
      </c>
      <c r="P7" s="18">
        <f>frq!C7</f>
        <v>1</v>
      </c>
      <c r="Q7" s="15">
        <f t="shared" si="29"/>
        <v>120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120</v>
      </c>
      <c r="X7" s="8">
        <f t="shared" si="4"/>
        <v>12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12</v>
      </c>
      <c r="AE7" s="8">
        <f t="shared" si="11"/>
        <v>12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12</v>
      </c>
      <c r="AL7" s="8">
        <f t="shared" si="3"/>
        <v>96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96</v>
      </c>
      <c r="AT7" s="8">
        <v>11.55</v>
      </c>
      <c r="AU7" s="8">
        <v>11.55</v>
      </c>
      <c r="AW7" s="198">
        <v>12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12</v>
      </c>
      <c r="BD7" s="198">
        <v>12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12</v>
      </c>
      <c r="BL7" s="8">
        <f t="shared" si="21"/>
        <v>11.55</v>
      </c>
      <c r="BM7" s="8">
        <f t="shared" si="22"/>
        <v>11.55</v>
      </c>
      <c r="BN7" s="8">
        <f t="shared" si="23"/>
        <v>12</v>
      </c>
      <c r="BO7" s="8">
        <f t="shared" si="24"/>
        <v>12</v>
      </c>
      <c r="BP7" s="139">
        <f t="shared" si="25"/>
        <v>-0.44999999999999929</v>
      </c>
      <c r="BQ7" s="139">
        <f t="shared" si="26"/>
        <v>-0.44999999999999929</v>
      </c>
    </row>
    <row r="8" spans="1:69">
      <c r="A8" s="8" t="s">
        <v>50</v>
      </c>
      <c r="B8" s="15">
        <f>'[3]07'!B10</f>
        <v>150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0</v>
      </c>
      <c r="G8" s="16">
        <f>'[3]07'!G10</f>
        <v>0</v>
      </c>
      <c r="H8" s="17">
        <f t="shared" si="27"/>
        <v>150</v>
      </c>
      <c r="I8" s="15">
        <f>'[3]07'!J10</f>
        <v>150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150</v>
      </c>
      <c r="P8" s="18">
        <f>frq!C8</f>
        <v>1</v>
      </c>
      <c r="Q8" s="15">
        <f t="shared" si="29"/>
        <v>150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150</v>
      </c>
      <c r="X8" s="8">
        <f t="shared" si="4"/>
        <v>15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15</v>
      </c>
      <c r="AE8" s="8">
        <f t="shared" si="11"/>
        <v>15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15</v>
      </c>
      <c r="AL8" s="8">
        <f t="shared" si="3"/>
        <v>120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120</v>
      </c>
      <c r="AT8" s="8">
        <v>14.44</v>
      </c>
      <c r="AU8" s="8">
        <v>14.44</v>
      </c>
      <c r="AW8" s="198">
        <v>15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15</v>
      </c>
      <c r="BD8" s="198">
        <v>15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15</v>
      </c>
      <c r="BL8" s="8">
        <f t="shared" si="21"/>
        <v>14.44</v>
      </c>
      <c r="BM8" s="8">
        <f t="shared" si="22"/>
        <v>14.44</v>
      </c>
      <c r="BN8" s="8">
        <f t="shared" si="23"/>
        <v>15</v>
      </c>
      <c r="BO8" s="8">
        <f t="shared" si="24"/>
        <v>15</v>
      </c>
      <c r="BP8" s="139">
        <f t="shared" si="25"/>
        <v>-0.5600000000000005</v>
      </c>
      <c r="BQ8" s="139">
        <f t="shared" si="26"/>
        <v>-0.5600000000000005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640</v>
      </c>
      <c r="G9" s="16">
        <f>'[3]07'!G11</f>
        <v>0</v>
      </c>
      <c r="H9" s="17">
        <f t="shared" si="27"/>
        <v>960</v>
      </c>
      <c r="I9" s="15">
        <f>'[3]07'!J11</f>
        <v>270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25.9</v>
      </c>
      <c r="AU9" s="8">
        <v>25.9</v>
      </c>
      <c r="AW9" s="198">
        <v>26.91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26.91</v>
      </c>
      <c r="BD9" s="198">
        <v>26.91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26.91</v>
      </c>
      <c r="BL9" s="8">
        <f t="shared" si="21"/>
        <v>25.9</v>
      </c>
      <c r="BM9" s="8">
        <f t="shared" si="22"/>
        <v>25.9</v>
      </c>
      <c r="BN9" s="8">
        <f t="shared" si="23"/>
        <v>26.91</v>
      </c>
      <c r="BO9" s="8">
        <f t="shared" si="24"/>
        <v>26.91</v>
      </c>
      <c r="BP9" s="139">
        <f t="shared" si="25"/>
        <v>-1.0100000000000016</v>
      </c>
      <c r="BQ9" s="139">
        <f t="shared" si="26"/>
        <v>-1.0100000000000016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640</v>
      </c>
      <c r="G10" s="16">
        <f>'[3]07'!G12</f>
        <v>0</v>
      </c>
      <c r="H10" s="17">
        <f t="shared" si="27"/>
        <v>960</v>
      </c>
      <c r="I10" s="15">
        <f>'[3]07'!J12</f>
        <v>270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25.9</v>
      </c>
      <c r="AU10" s="8">
        <v>25.9</v>
      </c>
      <c r="AW10" s="198">
        <v>26.91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26.91</v>
      </c>
      <c r="BD10" s="198">
        <v>26.91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26.91</v>
      </c>
      <c r="BL10" s="8">
        <f t="shared" si="21"/>
        <v>25.9</v>
      </c>
      <c r="BM10" s="8">
        <f t="shared" si="22"/>
        <v>25.9</v>
      </c>
      <c r="BN10" s="8">
        <f t="shared" si="23"/>
        <v>26.91</v>
      </c>
      <c r="BO10" s="8">
        <f t="shared" si="24"/>
        <v>26.91</v>
      </c>
      <c r="BP10" s="139">
        <f t="shared" si="25"/>
        <v>-1.0100000000000016</v>
      </c>
      <c r="BQ10" s="139">
        <f t="shared" si="26"/>
        <v>-1.0100000000000016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640</v>
      </c>
      <c r="G11" s="16">
        <f>'[3]07'!G13</f>
        <v>0</v>
      </c>
      <c r="H11" s="17">
        <f t="shared" si="27"/>
        <v>960</v>
      </c>
      <c r="I11" s="15">
        <f>'[3]07'!J13</f>
        <v>270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25.9</v>
      </c>
      <c r="AU11" s="8">
        <v>25.9</v>
      </c>
      <c r="AW11" s="198">
        <v>26.91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26.91</v>
      </c>
      <c r="BD11" s="198">
        <v>26.91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26.91</v>
      </c>
      <c r="BL11" s="8">
        <f t="shared" si="21"/>
        <v>25.9</v>
      </c>
      <c r="BM11" s="8">
        <f t="shared" si="22"/>
        <v>25.9</v>
      </c>
      <c r="BN11" s="8">
        <f t="shared" si="23"/>
        <v>26.91</v>
      </c>
      <c r="BO11" s="8">
        <f t="shared" si="24"/>
        <v>26.91</v>
      </c>
      <c r="BP11" s="139">
        <f t="shared" si="25"/>
        <v>-1.0100000000000016</v>
      </c>
      <c r="BQ11" s="139">
        <f t="shared" si="26"/>
        <v>-1.0100000000000016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640</v>
      </c>
      <c r="G12" s="16">
        <f>'[3]07'!G14</f>
        <v>0</v>
      </c>
      <c r="H12" s="17">
        <f t="shared" si="27"/>
        <v>960</v>
      </c>
      <c r="I12" s="15">
        <f>'[3]07'!J14</f>
        <v>270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25.9</v>
      </c>
      <c r="AU12" s="8">
        <v>25.9</v>
      </c>
      <c r="AW12" s="198">
        <v>26.91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26.91</v>
      </c>
      <c r="BD12" s="198">
        <v>26.91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26.91</v>
      </c>
      <c r="BL12" s="8">
        <f t="shared" si="21"/>
        <v>25.9</v>
      </c>
      <c r="BM12" s="8">
        <f t="shared" si="22"/>
        <v>25.9</v>
      </c>
      <c r="BN12" s="8">
        <f t="shared" si="23"/>
        <v>26.91</v>
      </c>
      <c r="BO12" s="8">
        <f t="shared" si="24"/>
        <v>26.91</v>
      </c>
      <c r="BP12" s="139">
        <f t="shared" si="25"/>
        <v>-1.0100000000000016</v>
      </c>
      <c r="BQ12" s="139">
        <f t="shared" si="26"/>
        <v>-1.0100000000000016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640</v>
      </c>
      <c r="G13" s="16">
        <f>'[3]07'!G15</f>
        <v>0</v>
      </c>
      <c r="H13" s="17">
        <f t="shared" si="27"/>
        <v>960</v>
      </c>
      <c r="I13" s="15">
        <f>'[3]07'!J15</f>
        <v>270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25.9</v>
      </c>
      <c r="AU13" s="8">
        <v>25.9</v>
      </c>
      <c r="AW13" s="198">
        <v>26.91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26.91</v>
      </c>
      <c r="BD13" s="198">
        <v>26.91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26.91</v>
      </c>
      <c r="BL13" s="8">
        <f t="shared" si="21"/>
        <v>25.9</v>
      </c>
      <c r="BM13" s="8">
        <f t="shared" si="22"/>
        <v>25.9</v>
      </c>
      <c r="BN13" s="8">
        <f t="shared" si="23"/>
        <v>26.91</v>
      </c>
      <c r="BO13" s="8">
        <f t="shared" si="24"/>
        <v>26.91</v>
      </c>
      <c r="BP13" s="139">
        <f t="shared" si="25"/>
        <v>-1.0100000000000016</v>
      </c>
      <c r="BQ13" s="139">
        <f t="shared" si="26"/>
        <v>-1.0100000000000016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640</v>
      </c>
      <c r="G14" s="16">
        <f>'[3]07'!G16</f>
        <v>0</v>
      </c>
      <c r="H14" s="17">
        <f t="shared" si="27"/>
        <v>960</v>
      </c>
      <c r="I14" s="15">
        <f>'[3]07'!J16</f>
        <v>270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25.9</v>
      </c>
      <c r="AU14" s="8">
        <v>25.9</v>
      </c>
      <c r="AW14" s="198">
        <v>26.91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26.91</v>
      </c>
      <c r="BD14" s="198">
        <v>26.91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26.91</v>
      </c>
      <c r="BL14" s="8">
        <f t="shared" si="21"/>
        <v>25.9</v>
      </c>
      <c r="BM14" s="8">
        <f t="shared" si="22"/>
        <v>25.9</v>
      </c>
      <c r="BN14" s="8">
        <f t="shared" si="23"/>
        <v>26.91</v>
      </c>
      <c r="BO14" s="8">
        <f t="shared" si="24"/>
        <v>26.91</v>
      </c>
      <c r="BP14" s="139">
        <f t="shared" si="25"/>
        <v>-1.0100000000000016</v>
      </c>
      <c r="BQ14" s="139">
        <f t="shared" si="26"/>
        <v>-1.0100000000000016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640</v>
      </c>
      <c r="G15" s="16">
        <f>'[3]07'!G17</f>
        <v>0</v>
      </c>
      <c r="H15" s="17">
        <f t="shared" si="27"/>
        <v>960</v>
      </c>
      <c r="I15" s="15">
        <f>'[3]07'!J17</f>
        <v>270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25.9</v>
      </c>
      <c r="AU15" s="8">
        <v>25.9</v>
      </c>
      <c r="AW15" s="198">
        <v>26.91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26.91</v>
      </c>
      <c r="BD15" s="198">
        <v>26.91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26.91</v>
      </c>
      <c r="BL15" s="8">
        <f t="shared" si="21"/>
        <v>25.9</v>
      </c>
      <c r="BM15" s="8">
        <f t="shared" si="22"/>
        <v>25.9</v>
      </c>
      <c r="BN15" s="8">
        <f t="shared" si="23"/>
        <v>26.91</v>
      </c>
      <c r="BO15" s="8">
        <f t="shared" si="24"/>
        <v>26.91</v>
      </c>
      <c r="BP15" s="139">
        <f t="shared" si="25"/>
        <v>-1.0100000000000016</v>
      </c>
      <c r="BQ15" s="139">
        <f t="shared" si="26"/>
        <v>-1.0100000000000016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640</v>
      </c>
      <c r="G16" s="16">
        <f>'[3]07'!G18</f>
        <v>0</v>
      </c>
      <c r="H16" s="17">
        <f t="shared" si="27"/>
        <v>960</v>
      </c>
      <c r="I16" s="15">
        <f>'[3]07'!J18</f>
        <v>270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</v>
      </c>
      <c r="AU16" s="8">
        <v>25.9</v>
      </c>
      <c r="AW16" s="198">
        <v>26.91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26.91</v>
      </c>
      <c r="BD16" s="198">
        <v>26.91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26.91</v>
      </c>
      <c r="BL16" s="8">
        <f t="shared" si="21"/>
        <v>25.9</v>
      </c>
      <c r="BM16" s="8">
        <f t="shared" si="22"/>
        <v>25.9</v>
      </c>
      <c r="BN16" s="8">
        <f t="shared" si="23"/>
        <v>26.91</v>
      </c>
      <c r="BO16" s="8">
        <f t="shared" si="24"/>
        <v>26.91</v>
      </c>
      <c r="BP16" s="139">
        <f t="shared" si="25"/>
        <v>-1.0100000000000016</v>
      </c>
      <c r="BQ16" s="139">
        <f t="shared" si="26"/>
        <v>-1.0100000000000016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640</v>
      </c>
      <c r="G17" s="16">
        <f>'[3]07'!G19</f>
        <v>0</v>
      </c>
      <c r="H17" s="17">
        <f t="shared" si="27"/>
        <v>960</v>
      </c>
      <c r="I17" s="15">
        <f>'[3]07'!J19</f>
        <v>270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</v>
      </c>
      <c r="AU17" s="8">
        <v>25.9</v>
      </c>
      <c r="AW17" s="198">
        <v>26.91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26.91</v>
      </c>
      <c r="BD17" s="198">
        <v>26.91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26.91</v>
      </c>
      <c r="BL17" s="8">
        <f t="shared" si="21"/>
        <v>25.9</v>
      </c>
      <c r="BM17" s="8">
        <f t="shared" si="22"/>
        <v>25.9</v>
      </c>
      <c r="BN17" s="8">
        <f t="shared" si="23"/>
        <v>26.91</v>
      </c>
      <c r="BO17" s="8">
        <f t="shared" si="24"/>
        <v>26.91</v>
      </c>
      <c r="BP17" s="139">
        <f t="shared" si="25"/>
        <v>-1.0100000000000016</v>
      </c>
      <c r="BQ17" s="139">
        <f t="shared" si="26"/>
        <v>-1.0100000000000016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640</v>
      </c>
      <c r="G18" s="16">
        <f>'[3]07'!G20</f>
        <v>0</v>
      </c>
      <c r="H18" s="17">
        <f t="shared" si="27"/>
        <v>960</v>
      </c>
      <c r="I18" s="15">
        <f>'[3]07'!J20</f>
        <v>270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</v>
      </c>
      <c r="AU18" s="8">
        <v>25.9</v>
      </c>
      <c r="AW18" s="198">
        <v>26.91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26.91</v>
      </c>
      <c r="BD18" s="198">
        <v>26.91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26.91</v>
      </c>
      <c r="BL18" s="8">
        <f t="shared" si="21"/>
        <v>25.9</v>
      </c>
      <c r="BM18" s="8">
        <f t="shared" si="22"/>
        <v>25.9</v>
      </c>
      <c r="BN18" s="8">
        <f t="shared" si="23"/>
        <v>26.91</v>
      </c>
      <c r="BO18" s="8">
        <f t="shared" si="24"/>
        <v>26.91</v>
      </c>
      <c r="BP18" s="139">
        <f t="shared" si="25"/>
        <v>-1.0100000000000016</v>
      </c>
      <c r="BQ18" s="139">
        <f t="shared" si="26"/>
        <v>-1.0100000000000016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610</v>
      </c>
      <c r="G19" s="16">
        <f>'[3]07'!G21</f>
        <v>30</v>
      </c>
      <c r="H19" s="17">
        <f t="shared" si="27"/>
        <v>960</v>
      </c>
      <c r="I19" s="15">
        <f>'[3]07'!J21</f>
        <v>270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30</v>
      </c>
      <c r="O19" s="17">
        <f t="shared" si="28"/>
        <v>300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30</v>
      </c>
      <c r="W19" s="17">
        <f t="shared" si="30"/>
        <v>300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30</v>
      </c>
      <c r="AR19" s="8">
        <f t="shared" si="18"/>
        <v>246.18</v>
      </c>
      <c r="AT19" s="8">
        <v>25.9</v>
      </c>
      <c r="AU19" s="8">
        <v>25.9</v>
      </c>
      <c r="AW19" s="198">
        <v>26.91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26.91</v>
      </c>
      <c r="BD19" s="198">
        <v>26.91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26.91</v>
      </c>
      <c r="BL19" s="8">
        <f t="shared" si="21"/>
        <v>25.9</v>
      </c>
      <c r="BM19" s="8">
        <f t="shared" si="22"/>
        <v>25.9</v>
      </c>
      <c r="BN19" s="8">
        <f t="shared" si="23"/>
        <v>26.91</v>
      </c>
      <c r="BO19" s="8">
        <f t="shared" si="24"/>
        <v>26.91</v>
      </c>
      <c r="BP19" s="139">
        <f t="shared" si="25"/>
        <v>-1.0100000000000016</v>
      </c>
      <c r="BQ19" s="139">
        <f t="shared" si="26"/>
        <v>-1.0100000000000016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610</v>
      </c>
      <c r="G20" s="16">
        <f>'[3]07'!G22</f>
        <v>30</v>
      </c>
      <c r="H20" s="17">
        <f t="shared" si="27"/>
        <v>960</v>
      </c>
      <c r="I20" s="15">
        <f>'[3]07'!J22</f>
        <v>270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30</v>
      </c>
      <c r="O20" s="17">
        <f t="shared" si="28"/>
        <v>300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30</v>
      </c>
      <c r="W20" s="17">
        <f t="shared" si="30"/>
        <v>300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30</v>
      </c>
      <c r="AR20" s="8">
        <f t="shared" si="18"/>
        <v>246.18</v>
      </c>
      <c r="AT20" s="8">
        <v>25.9</v>
      </c>
      <c r="AU20" s="8">
        <v>25.9</v>
      </c>
      <c r="AW20" s="198">
        <v>26.91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26.91</v>
      </c>
      <c r="BD20" s="198">
        <v>26.91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26.91</v>
      </c>
      <c r="BL20" s="8">
        <f t="shared" si="21"/>
        <v>25.9</v>
      </c>
      <c r="BM20" s="8">
        <f t="shared" si="22"/>
        <v>25.9</v>
      </c>
      <c r="BN20" s="8">
        <f t="shared" si="23"/>
        <v>26.91</v>
      </c>
      <c r="BO20" s="8">
        <f t="shared" si="24"/>
        <v>26.91</v>
      </c>
      <c r="BP20" s="139">
        <f t="shared" si="25"/>
        <v>-1.0100000000000016</v>
      </c>
      <c r="BQ20" s="139">
        <f t="shared" si="26"/>
        <v>-1.0100000000000016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610</v>
      </c>
      <c r="G21" s="16">
        <f>'[3]07'!G23</f>
        <v>30</v>
      </c>
      <c r="H21" s="17">
        <f t="shared" si="27"/>
        <v>960</v>
      </c>
      <c r="I21" s="15">
        <f>'[3]07'!J23</f>
        <v>270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30</v>
      </c>
      <c r="O21" s="17">
        <f t="shared" si="28"/>
        <v>300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30</v>
      </c>
      <c r="W21" s="17">
        <f t="shared" si="30"/>
        <v>300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30</v>
      </c>
      <c r="AR21" s="8">
        <f t="shared" si="18"/>
        <v>246.18</v>
      </c>
      <c r="AT21" s="8">
        <v>25.9</v>
      </c>
      <c r="AU21" s="8">
        <v>25.9</v>
      </c>
      <c r="AW21" s="198">
        <v>26.91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26.91</v>
      </c>
      <c r="BD21" s="198">
        <v>26.91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26.91</v>
      </c>
      <c r="BL21" s="8">
        <f t="shared" si="21"/>
        <v>25.9</v>
      </c>
      <c r="BM21" s="8">
        <f t="shared" si="22"/>
        <v>25.9</v>
      </c>
      <c r="BN21" s="8">
        <f t="shared" si="23"/>
        <v>26.91</v>
      </c>
      <c r="BO21" s="8">
        <f t="shared" si="24"/>
        <v>26.91</v>
      </c>
      <c r="BP21" s="139">
        <f t="shared" si="25"/>
        <v>-1.0100000000000016</v>
      </c>
      <c r="BQ21" s="139">
        <f t="shared" si="26"/>
        <v>-1.0100000000000016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610</v>
      </c>
      <c r="G22" s="16">
        <f>'[3]07'!G24</f>
        <v>30</v>
      </c>
      <c r="H22" s="17">
        <f t="shared" si="27"/>
        <v>960</v>
      </c>
      <c r="I22" s="15">
        <f>'[3]07'!J24</f>
        <v>270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30</v>
      </c>
      <c r="O22" s="17">
        <f t="shared" si="28"/>
        <v>300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30</v>
      </c>
      <c r="W22" s="17">
        <f t="shared" si="30"/>
        <v>300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30</v>
      </c>
      <c r="AR22" s="8">
        <f t="shared" si="18"/>
        <v>246.18</v>
      </c>
      <c r="AT22" s="8">
        <v>25.9</v>
      </c>
      <c r="AU22" s="8">
        <v>25.9</v>
      </c>
      <c r="AW22" s="198">
        <v>26.91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26.91</v>
      </c>
      <c r="BD22" s="198">
        <v>26.91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26.91</v>
      </c>
      <c r="BL22" s="8">
        <f t="shared" si="21"/>
        <v>25.9</v>
      </c>
      <c r="BM22" s="8">
        <f t="shared" si="22"/>
        <v>25.9</v>
      </c>
      <c r="BN22" s="8">
        <f t="shared" si="23"/>
        <v>26.91</v>
      </c>
      <c r="BO22" s="8">
        <f t="shared" si="24"/>
        <v>26.91</v>
      </c>
      <c r="BP22" s="139">
        <f t="shared" si="25"/>
        <v>-1.0100000000000016</v>
      </c>
      <c r="BQ22" s="139">
        <f t="shared" si="26"/>
        <v>-1.0100000000000016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610</v>
      </c>
      <c r="G23" s="16">
        <f>'[3]07'!G25</f>
        <v>30</v>
      </c>
      <c r="H23" s="17">
        <f t="shared" si="27"/>
        <v>960</v>
      </c>
      <c r="I23" s="15">
        <f>'[3]07'!J25</f>
        <v>270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30</v>
      </c>
      <c r="O23" s="17">
        <f t="shared" si="28"/>
        <v>300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30</v>
      </c>
      <c r="W23" s="17">
        <f t="shared" si="30"/>
        <v>300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30</v>
      </c>
      <c r="AR23" s="8">
        <f t="shared" si="18"/>
        <v>246.18</v>
      </c>
      <c r="AT23" s="8">
        <v>25.89</v>
      </c>
      <c r="AU23" s="8">
        <v>25.89</v>
      </c>
      <c r="AW23" s="198">
        <v>26.91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26.91</v>
      </c>
      <c r="BD23" s="198">
        <v>26.91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26.91</v>
      </c>
      <c r="BL23" s="8">
        <f t="shared" si="21"/>
        <v>25.89</v>
      </c>
      <c r="BM23" s="8">
        <f t="shared" si="22"/>
        <v>25.89</v>
      </c>
      <c r="BN23" s="8">
        <f t="shared" si="23"/>
        <v>26.91</v>
      </c>
      <c r="BO23" s="8">
        <f t="shared" si="24"/>
        <v>26.91</v>
      </c>
      <c r="BP23" s="139">
        <f t="shared" si="25"/>
        <v>-1.0199999999999996</v>
      </c>
      <c r="BQ23" s="139">
        <f t="shared" si="26"/>
        <v>-1.0199999999999996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610</v>
      </c>
      <c r="G24" s="16">
        <f>'[3]07'!G26</f>
        <v>30</v>
      </c>
      <c r="H24" s="17">
        <f t="shared" si="27"/>
        <v>960</v>
      </c>
      <c r="I24" s="15">
        <f>'[3]07'!J26</f>
        <v>270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30</v>
      </c>
      <c r="O24" s="17">
        <f t="shared" si="28"/>
        <v>300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30</v>
      </c>
      <c r="W24" s="17">
        <f t="shared" si="30"/>
        <v>300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30</v>
      </c>
      <c r="AR24" s="8">
        <f t="shared" si="18"/>
        <v>246.18</v>
      </c>
      <c r="AT24" s="8">
        <v>25.89</v>
      </c>
      <c r="AU24" s="8">
        <v>25.89</v>
      </c>
      <c r="AW24" s="198">
        <v>26.91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26.91</v>
      </c>
      <c r="BD24" s="198">
        <v>26.91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26.91</v>
      </c>
      <c r="BL24" s="8">
        <f t="shared" si="21"/>
        <v>25.89</v>
      </c>
      <c r="BM24" s="8">
        <f t="shared" si="22"/>
        <v>25.89</v>
      </c>
      <c r="BN24" s="8">
        <f t="shared" si="23"/>
        <v>26.91</v>
      </c>
      <c r="BO24" s="8">
        <f t="shared" si="24"/>
        <v>26.91</v>
      </c>
      <c r="BP24" s="139">
        <f t="shared" si="25"/>
        <v>-1.0199999999999996</v>
      </c>
      <c r="BQ24" s="139">
        <f t="shared" si="26"/>
        <v>-1.0199999999999996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610</v>
      </c>
      <c r="G25" s="16">
        <f>'[3]07'!G27</f>
        <v>30</v>
      </c>
      <c r="H25" s="17">
        <f t="shared" si="27"/>
        <v>960</v>
      </c>
      <c r="I25" s="15">
        <f>'[3]07'!J27</f>
        <v>270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30</v>
      </c>
      <c r="O25" s="17">
        <f t="shared" si="28"/>
        <v>300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30</v>
      </c>
      <c r="W25" s="17">
        <f t="shared" si="30"/>
        <v>300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26.33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26.33</v>
      </c>
      <c r="AL25" s="8">
        <f t="shared" si="31"/>
        <v>211.67000000000002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30</v>
      </c>
      <c r="AR25" s="8">
        <f t="shared" si="18"/>
        <v>241.67000000000002</v>
      </c>
      <c r="AT25" s="8">
        <v>30.8</v>
      </c>
      <c r="AU25" s="8">
        <v>25.34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26.33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26.33</v>
      </c>
      <c r="BL25" s="8">
        <f t="shared" si="21"/>
        <v>30.8</v>
      </c>
      <c r="BM25" s="8">
        <f t="shared" si="22"/>
        <v>25.34</v>
      </c>
      <c r="BN25" s="8">
        <f t="shared" si="23"/>
        <v>32</v>
      </c>
      <c r="BO25" s="8">
        <f t="shared" si="24"/>
        <v>26.33</v>
      </c>
      <c r="BP25" s="139">
        <f t="shared" si="25"/>
        <v>-1.1999999999999993</v>
      </c>
      <c r="BQ25" s="139">
        <f t="shared" si="26"/>
        <v>-0.98999999999999844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610</v>
      </c>
      <c r="G26" s="16">
        <f>'[3]07'!G28</f>
        <v>30</v>
      </c>
      <c r="H26" s="17">
        <f t="shared" si="27"/>
        <v>960</v>
      </c>
      <c r="I26" s="15">
        <f>'[3]07'!J28</f>
        <v>270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30</v>
      </c>
      <c r="O26" s="17">
        <f t="shared" si="28"/>
        <v>300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30</v>
      </c>
      <c r="W26" s="17">
        <f t="shared" si="30"/>
        <v>300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18.55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18.55</v>
      </c>
      <c r="AL26" s="8">
        <f t="shared" si="31"/>
        <v>219.45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30</v>
      </c>
      <c r="AR26" s="8">
        <f t="shared" si="18"/>
        <v>249.45</v>
      </c>
      <c r="AT26" s="8">
        <v>30.8</v>
      </c>
      <c r="AU26" s="8">
        <v>17.850000000000001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18.55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18.55</v>
      </c>
      <c r="BL26" s="8">
        <f t="shared" si="21"/>
        <v>30.8</v>
      </c>
      <c r="BM26" s="8">
        <f t="shared" si="22"/>
        <v>17.850000000000001</v>
      </c>
      <c r="BN26" s="8">
        <f t="shared" si="23"/>
        <v>32</v>
      </c>
      <c r="BO26" s="8">
        <f t="shared" si="24"/>
        <v>18.55</v>
      </c>
      <c r="BP26" s="139">
        <f t="shared" si="25"/>
        <v>-1.1999999999999993</v>
      </c>
      <c r="BQ26" s="139">
        <f t="shared" si="26"/>
        <v>-0.69999999999999929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610</v>
      </c>
      <c r="G27" s="16">
        <f>'[3]07'!G29</f>
        <v>30</v>
      </c>
      <c r="H27" s="17">
        <f t="shared" si="27"/>
        <v>960</v>
      </c>
      <c r="I27" s="15">
        <f>'[3]07'!J29</f>
        <v>283.44600000000003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30</v>
      </c>
      <c r="O27" s="17">
        <f t="shared" si="28"/>
        <v>313.44600000000003</v>
      </c>
      <c r="P27" s="18">
        <f>frq!C27</f>
        <v>1</v>
      </c>
      <c r="Q27" s="15">
        <f t="shared" si="29"/>
        <v>283.44600000000003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30</v>
      </c>
      <c r="W27" s="17">
        <f t="shared" si="30"/>
        <v>313.44600000000003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219.44600000000003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30</v>
      </c>
      <c r="AR27" s="8">
        <f t="shared" si="18"/>
        <v>249.44600000000003</v>
      </c>
      <c r="AT27" s="8">
        <v>30.8</v>
      </c>
      <c r="AU27" s="8">
        <v>30.8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30.8</v>
      </c>
      <c r="BM27" s="8">
        <f t="shared" si="22"/>
        <v>30.8</v>
      </c>
      <c r="BN27" s="8">
        <f t="shared" si="23"/>
        <v>32</v>
      </c>
      <c r="BO27" s="8">
        <f t="shared" si="24"/>
        <v>32</v>
      </c>
      <c r="BP27" s="139">
        <f t="shared" si="25"/>
        <v>-1.1999999999999993</v>
      </c>
      <c r="BQ27" s="139">
        <f t="shared" si="26"/>
        <v>-1.1999999999999993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610</v>
      </c>
      <c r="G28" s="16">
        <f>'[3]07'!G30</f>
        <v>30</v>
      </c>
      <c r="H28" s="17">
        <f t="shared" si="27"/>
        <v>960</v>
      </c>
      <c r="I28" s="15">
        <f>'[3]07'!J30</f>
        <v>303.053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30</v>
      </c>
      <c r="O28" s="17">
        <f t="shared" si="28"/>
        <v>333.053</v>
      </c>
      <c r="P28" s="18">
        <f>frq!C28</f>
        <v>1</v>
      </c>
      <c r="Q28" s="15">
        <f t="shared" si="29"/>
        <v>303.053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30</v>
      </c>
      <c r="W28" s="17">
        <f t="shared" si="30"/>
        <v>333.053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239.053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30</v>
      </c>
      <c r="AR28" s="8">
        <f t="shared" si="18"/>
        <v>269.053</v>
      </c>
      <c r="AT28" s="8">
        <v>30.8</v>
      </c>
      <c r="AU28" s="8">
        <v>30.8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30.8</v>
      </c>
      <c r="BM28" s="8">
        <f t="shared" si="22"/>
        <v>30.8</v>
      </c>
      <c r="BN28" s="8">
        <f t="shared" si="23"/>
        <v>32</v>
      </c>
      <c r="BO28" s="8">
        <f t="shared" si="24"/>
        <v>32</v>
      </c>
      <c r="BP28" s="139">
        <f t="shared" si="25"/>
        <v>-1.1999999999999993</v>
      </c>
      <c r="BQ28" s="139">
        <f t="shared" si="26"/>
        <v>-1.1999999999999993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610</v>
      </c>
      <c r="G29" s="16">
        <f>'[3]07'!G31</f>
        <v>30</v>
      </c>
      <c r="H29" s="17">
        <f t="shared" si="27"/>
        <v>960</v>
      </c>
      <c r="I29" s="15">
        <f>'[3]07'!J31</f>
        <v>317.053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30</v>
      </c>
      <c r="O29" s="17">
        <f t="shared" si="28"/>
        <v>347.053</v>
      </c>
      <c r="P29" s="18">
        <f>frq!C29</f>
        <v>1</v>
      </c>
      <c r="Q29" s="15">
        <f t="shared" si="29"/>
        <v>317.053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30</v>
      </c>
      <c r="W29" s="17">
        <f t="shared" si="30"/>
        <v>347.053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253.053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30</v>
      </c>
      <c r="AR29" s="8">
        <f t="shared" si="18"/>
        <v>283.053</v>
      </c>
      <c r="AT29" s="8">
        <v>30.8</v>
      </c>
      <c r="AU29" s="8">
        <v>30.8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30.8</v>
      </c>
      <c r="BM29" s="8">
        <f t="shared" si="22"/>
        <v>30.8</v>
      </c>
      <c r="BN29" s="8">
        <f t="shared" si="23"/>
        <v>32</v>
      </c>
      <c r="BO29" s="8">
        <f t="shared" si="24"/>
        <v>32</v>
      </c>
      <c r="BP29" s="139">
        <f t="shared" si="25"/>
        <v>-1.1999999999999993</v>
      </c>
      <c r="BQ29" s="139">
        <f t="shared" si="26"/>
        <v>-1.1999999999999993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610</v>
      </c>
      <c r="G30" s="16">
        <f>'[3]07'!G32</f>
        <v>30</v>
      </c>
      <c r="H30" s="17">
        <f t="shared" si="27"/>
        <v>960</v>
      </c>
      <c r="I30" s="15">
        <f>'[3]07'!J32</f>
        <v>317.053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30</v>
      </c>
      <c r="O30" s="17">
        <f t="shared" si="28"/>
        <v>347.053</v>
      </c>
      <c r="P30" s="18">
        <f>frq!C30</f>
        <v>1</v>
      </c>
      <c r="Q30" s="15">
        <f t="shared" si="29"/>
        <v>317.053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30</v>
      </c>
      <c r="W30" s="17">
        <f t="shared" si="30"/>
        <v>347.053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253.053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30</v>
      </c>
      <c r="AR30" s="8">
        <f t="shared" si="18"/>
        <v>283.053</v>
      </c>
      <c r="AT30" s="8">
        <v>30.8</v>
      </c>
      <c r="AU30" s="8">
        <v>30.8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30.8</v>
      </c>
      <c r="BM30" s="8">
        <f t="shared" si="22"/>
        <v>30.8</v>
      </c>
      <c r="BN30" s="8">
        <f t="shared" si="23"/>
        <v>32</v>
      </c>
      <c r="BO30" s="8">
        <f t="shared" si="24"/>
        <v>32</v>
      </c>
      <c r="BP30" s="139">
        <f t="shared" si="25"/>
        <v>-1.1999999999999993</v>
      </c>
      <c r="BQ30" s="139">
        <f t="shared" si="26"/>
        <v>-1.1999999999999993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610</v>
      </c>
      <c r="G31" s="16">
        <f>'[3]07'!G33</f>
        <v>30</v>
      </c>
      <c r="H31" s="17">
        <f t="shared" si="27"/>
        <v>960</v>
      </c>
      <c r="I31" s="15">
        <f>'[3]07'!J33</f>
        <v>317.053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30</v>
      </c>
      <c r="O31" s="17">
        <f t="shared" si="28"/>
        <v>347.053</v>
      </c>
      <c r="P31" s="18">
        <f>frq!C31</f>
        <v>1</v>
      </c>
      <c r="Q31" s="15">
        <f t="shared" si="29"/>
        <v>317.053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30</v>
      </c>
      <c r="W31" s="17">
        <f t="shared" si="30"/>
        <v>347.053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253.053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30</v>
      </c>
      <c r="AR31" s="8">
        <f t="shared" si="18"/>
        <v>283.053</v>
      </c>
      <c r="AT31" s="8">
        <v>30.8</v>
      </c>
      <c r="AU31" s="8">
        <v>30.8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30.8</v>
      </c>
      <c r="BM31" s="8">
        <f t="shared" si="22"/>
        <v>30.8</v>
      </c>
      <c r="BN31" s="8">
        <f t="shared" si="23"/>
        <v>32</v>
      </c>
      <c r="BO31" s="8">
        <f t="shared" si="24"/>
        <v>32</v>
      </c>
      <c r="BP31" s="139">
        <f t="shared" si="25"/>
        <v>-1.1999999999999993</v>
      </c>
      <c r="BQ31" s="139">
        <f t="shared" si="26"/>
        <v>-1.1999999999999993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610</v>
      </c>
      <c r="G32" s="16">
        <f>'[3]07'!G34</f>
        <v>30</v>
      </c>
      <c r="H32" s="17">
        <f t="shared" si="27"/>
        <v>960</v>
      </c>
      <c r="I32" s="15">
        <f>'[3]07'!J34</f>
        <v>317.053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30</v>
      </c>
      <c r="O32" s="17">
        <f t="shared" si="28"/>
        <v>347.053</v>
      </c>
      <c r="P32" s="18">
        <f>frq!C32</f>
        <v>1</v>
      </c>
      <c r="Q32" s="15">
        <f t="shared" si="29"/>
        <v>317.053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30</v>
      </c>
      <c r="W32" s="17">
        <f t="shared" si="30"/>
        <v>347.053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253.053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30</v>
      </c>
      <c r="AR32" s="8">
        <f t="shared" si="18"/>
        <v>283.053</v>
      </c>
      <c r="AT32" s="8">
        <v>30.8</v>
      </c>
      <c r="AU32" s="8">
        <v>30.8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30.8</v>
      </c>
      <c r="BM32" s="8">
        <f t="shared" si="22"/>
        <v>30.8</v>
      </c>
      <c r="BN32" s="8">
        <f t="shared" si="23"/>
        <v>32</v>
      </c>
      <c r="BO32" s="8">
        <f t="shared" si="24"/>
        <v>32</v>
      </c>
      <c r="BP32" s="139">
        <f t="shared" si="25"/>
        <v>-1.1999999999999993</v>
      </c>
      <c r="BQ32" s="139">
        <f t="shared" si="26"/>
        <v>-1.1999999999999993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610</v>
      </c>
      <c r="G33" s="16">
        <f>'[3]07'!G35</f>
        <v>30</v>
      </c>
      <c r="H33" s="17">
        <f t="shared" si="27"/>
        <v>960</v>
      </c>
      <c r="I33" s="15">
        <f>'[3]07'!J35</f>
        <v>320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30</v>
      </c>
      <c r="O33" s="17">
        <f t="shared" si="28"/>
        <v>350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30</v>
      </c>
      <c r="W33" s="17">
        <f t="shared" si="30"/>
        <v>350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30</v>
      </c>
      <c r="AR33" s="8">
        <f t="shared" si="18"/>
        <v>286</v>
      </c>
      <c r="AT33" s="8">
        <v>30.8</v>
      </c>
      <c r="AU33" s="8">
        <v>30.8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30.8</v>
      </c>
      <c r="BM33" s="8">
        <f t="shared" si="22"/>
        <v>30.8</v>
      </c>
      <c r="BN33" s="8">
        <f t="shared" si="23"/>
        <v>32</v>
      </c>
      <c r="BO33" s="8">
        <f t="shared" si="24"/>
        <v>32</v>
      </c>
      <c r="BP33" s="139">
        <f t="shared" si="25"/>
        <v>-1.1999999999999993</v>
      </c>
      <c r="BQ33" s="139">
        <f t="shared" si="26"/>
        <v>-1.1999999999999993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610</v>
      </c>
      <c r="G34" s="16">
        <f>'[3]07'!G36</f>
        <v>30</v>
      </c>
      <c r="H34" s="17">
        <f t="shared" si="27"/>
        <v>960</v>
      </c>
      <c r="I34" s="15">
        <f>'[3]07'!J36</f>
        <v>320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30</v>
      </c>
      <c r="O34" s="17">
        <f t="shared" si="28"/>
        <v>350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30</v>
      </c>
      <c r="W34" s="17">
        <f t="shared" si="30"/>
        <v>350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30</v>
      </c>
      <c r="AR34" s="8">
        <f t="shared" si="18"/>
        <v>286</v>
      </c>
      <c r="AT34" s="8">
        <v>30.8</v>
      </c>
      <c r="AU34" s="8">
        <v>30.8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30.8</v>
      </c>
      <c r="BM34" s="8">
        <f t="shared" si="22"/>
        <v>30.8</v>
      </c>
      <c r="BN34" s="8">
        <f t="shared" si="23"/>
        <v>32</v>
      </c>
      <c r="BO34" s="8">
        <f t="shared" si="24"/>
        <v>32</v>
      </c>
      <c r="BP34" s="139">
        <f t="shared" si="25"/>
        <v>-1.1999999999999993</v>
      </c>
      <c r="BQ34" s="139">
        <f t="shared" si="26"/>
        <v>-1.1999999999999993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610</v>
      </c>
      <c r="G35" s="16">
        <f>'[3]07'!G37</f>
        <v>30</v>
      </c>
      <c r="H35" s="17">
        <f t="shared" si="27"/>
        <v>960</v>
      </c>
      <c r="I35" s="15">
        <f>'[3]07'!J37</f>
        <v>320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30</v>
      </c>
      <c r="N35" s="16">
        <f>'[3]07'!O37</f>
        <v>0</v>
      </c>
      <c r="O35" s="17">
        <f t="shared" si="28"/>
        <v>350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30</v>
      </c>
      <c r="V35" s="16">
        <f t="shared" si="29"/>
        <v>0</v>
      </c>
      <c r="W35" s="17">
        <f t="shared" si="30"/>
        <v>350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30</v>
      </c>
      <c r="AQ35" s="8">
        <f t="shared" si="31"/>
        <v>0</v>
      </c>
      <c r="AR35" s="8">
        <f t="shared" si="18"/>
        <v>286</v>
      </c>
      <c r="AT35" s="8">
        <v>30.8</v>
      </c>
      <c r="AU35" s="8">
        <v>30.8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30.8</v>
      </c>
      <c r="BM35" s="8">
        <f t="shared" si="22"/>
        <v>30.8</v>
      </c>
      <c r="BN35" s="8">
        <f t="shared" si="23"/>
        <v>32</v>
      </c>
      <c r="BO35" s="8">
        <f t="shared" si="24"/>
        <v>32</v>
      </c>
      <c r="BP35" s="139">
        <f t="shared" si="25"/>
        <v>-1.1999999999999993</v>
      </c>
      <c r="BQ35" s="139">
        <f t="shared" si="26"/>
        <v>-1.1999999999999993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610</v>
      </c>
      <c r="G36" s="16">
        <f>'[3]07'!G38</f>
        <v>30</v>
      </c>
      <c r="H36" s="17">
        <f t="shared" si="27"/>
        <v>960</v>
      </c>
      <c r="I36" s="15">
        <f>'[3]07'!J38</f>
        <v>320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60</v>
      </c>
      <c r="N36" s="16">
        <f>'[3]07'!O38</f>
        <v>0</v>
      </c>
      <c r="O36" s="17">
        <f t="shared" si="28"/>
        <v>380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60</v>
      </c>
      <c r="V36" s="16">
        <f t="shared" si="29"/>
        <v>0</v>
      </c>
      <c r="W36" s="17">
        <f t="shared" si="30"/>
        <v>380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60</v>
      </c>
      <c r="AQ36" s="8">
        <f t="shared" si="31"/>
        <v>0</v>
      </c>
      <c r="AR36" s="8">
        <f t="shared" si="18"/>
        <v>316</v>
      </c>
      <c r="AT36" s="8">
        <v>30.8</v>
      </c>
      <c r="AU36" s="8">
        <v>30.8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30.8</v>
      </c>
      <c r="BM36" s="8">
        <f t="shared" si="22"/>
        <v>30.8</v>
      </c>
      <c r="BN36" s="8">
        <f t="shared" si="23"/>
        <v>32</v>
      </c>
      <c r="BO36" s="8">
        <f t="shared" si="24"/>
        <v>32</v>
      </c>
      <c r="BP36" s="139">
        <f t="shared" si="25"/>
        <v>-1.1999999999999993</v>
      </c>
      <c r="BQ36" s="139">
        <f t="shared" si="26"/>
        <v>-1.1999999999999993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610</v>
      </c>
      <c r="G37" s="16">
        <f>'[3]07'!G39</f>
        <v>30</v>
      </c>
      <c r="H37" s="17">
        <f t="shared" si="27"/>
        <v>960</v>
      </c>
      <c r="I37" s="15">
        <f>'[3]07'!J39</f>
        <v>320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150</v>
      </c>
      <c r="N37" s="16">
        <f>'[3]07'!O39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406</v>
      </c>
      <c r="AT37" s="8">
        <v>30.8</v>
      </c>
      <c r="AU37" s="8">
        <v>30.8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30.8</v>
      </c>
      <c r="BM37" s="8">
        <f t="shared" si="22"/>
        <v>30.8</v>
      </c>
      <c r="BN37" s="8">
        <f t="shared" si="23"/>
        <v>32</v>
      </c>
      <c r="BO37" s="8">
        <f t="shared" si="24"/>
        <v>32</v>
      </c>
      <c r="BP37" s="139">
        <f t="shared" si="25"/>
        <v>-1.1999999999999993</v>
      </c>
      <c r="BQ37" s="139">
        <f t="shared" si="26"/>
        <v>-1.1999999999999993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610</v>
      </c>
      <c r="G38" s="16">
        <f>'[3]07'!G40</f>
        <v>30</v>
      </c>
      <c r="H38" s="17">
        <f t="shared" si="27"/>
        <v>960</v>
      </c>
      <c r="I38" s="15">
        <f>'[3]07'!J40</f>
        <v>320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220</v>
      </c>
      <c r="N38" s="16">
        <f>'[3]07'!O40</f>
        <v>0</v>
      </c>
      <c r="O38" s="17">
        <f t="shared" si="28"/>
        <v>540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220</v>
      </c>
      <c r="V38" s="16">
        <f t="shared" si="29"/>
        <v>0</v>
      </c>
      <c r="W38" s="17">
        <f t="shared" si="30"/>
        <v>540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220</v>
      </c>
      <c r="AQ38" s="8">
        <f t="shared" si="31"/>
        <v>0</v>
      </c>
      <c r="AR38" s="8">
        <f t="shared" si="18"/>
        <v>476</v>
      </c>
      <c r="AT38" s="8">
        <v>30.8</v>
      </c>
      <c r="AU38" s="8">
        <v>30.8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30.8</v>
      </c>
      <c r="BM38" s="8">
        <f t="shared" si="22"/>
        <v>30.8</v>
      </c>
      <c r="BN38" s="8">
        <f t="shared" si="23"/>
        <v>32</v>
      </c>
      <c r="BO38" s="8">
        <f t="shared" si="24"/>
        <v>32</v>
      </c>
      <c r="BP38" s="139">
        <f t="shared" si="25"/>
        <v>-1.1999999999999993</v>
      </c>
      <c r="BQ38" s="139">
        <f t="shared" si="26"/>
        <v>-1.1999999999999993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610</v>
      </c>
      <c r="G39" s="16">
        <f>'[3]07'!G41</f>
        <v>30</v>
      </c>
      <c r="H39" s="17">
        <f t="shared" si="27"/>
        <v>960</v>
      </c>
      <c r="I39" s="15">
        <f>'[3]07'!J41</f>
        <v>320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320</v>
      </c>
      <c r="N39" s="16">
        <f>'[3]07'!O41</f>
        <v>0</v>
      </c>
      <c r="O39" s="17">
        <f t="shared" si="28"/>
        <v>640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320</v>
      </c>
      <c r="V39" s="16">
        <f t="shared" si="29"/>
        <v>0</v>
      </c>
      <c r="W39" s="17">
        <f t="shared" si="30"/>
        <v>640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320</v>
      </c>
      <c r="AQ39" s="8">
        <f t="shared" si="31"/>
        <v>0</v>
      </c>
      <c r="AR39" s="8">
        <f t="shared" si="18"/>
        <v>576</v>
      </c>
      <c r="AT39" s="8">
        <v>30.8</v>
      </c>
      <c r="AU39" s="8">
        <v>30.8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30.8</v>
      </c>
      <c r="BM39" s="8">
        <f t="shared" si="22"/>
        <v>30.8</v>
      </c>
      <c r="BN39" s="8">
        <f t="shared" si="23"/>
        <v>32</v>
      </c>
      <c r="BO39" s="8">
        <f t="shared" si="24"/>
        <v>32</v>
      </c>
      <c r="BP39" s="139">
        <f t="shared" si="25"/>
        <v>-1.1999999999999993</v>
      </c>
      <c r="BQ39" s="139">
        <f t="shared" si="26"/>
        <v>-1.1999999999999993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610</v>
      </c>
      <c r="G40" s="16">
        <f>'[3]07'!G42</f>
        <v>30</v>
      </c>
      <c r="H40" s="17">
        <f t="shared" si="27"/>
        <v>960</v>
      </c>
      <c r="I40" s="15">
        <f>'[3]07'!J42</f>
        <v>320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320</v>
      </c>
      <c r="N40" s="16">
        <f>'[3]07'!O42</f>
        <v>0</v>
      </c>
      <c r="O40" s="17">
        <f t="shared" si="28"/>
        <v>640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320</v>
      </c>
      <c r="V40" s="16">
        <f t="shared" si="29"/>
        <v>0</v>
      </c>
      <c r="W40" s="17">
        <f t="shared" si="30"/>
        <v>640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320</v>
      </c>
      <c r="AQ40" s="8">
        <f t="shared" si="31"/>
        <v>0</v>
      </c>
      <c r="AR40" s="8">
        <f t="shared" si="18"/>
        <v>576</v>
      </c>
      <c r="AT40" s="8">
        <v>30.8</v>
      </c>
      <c r="AU40" s="8">
        <v>30.8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610</v>
      </c>
      <c r="G41" s="16">
        <f>'[3]07'!G43</f>
        <v>30</v>
      </c>
      <c r="H41" s="17">
        <f t="shared" si="27"/>
        <v>960</v>
      </c>
      <c r="I41" s="15">
        <f>'[3]07'!J43</f>
        <v>320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320</v>
      </c>
      <c r="N41" s="16">
        <f>'[3]07'!O43</f>
        <v>0</v>
      </c>
      <c r="O41" s="17">
        <f t="shared" si="28"/>
        <v>640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320</v>
      </c>
      <c r="V41" s="16">
        <f t="shared" si="29"/>
        <v>0</v>
      </c>
      <c r="W41" s="17">
        <f t="shared" si="30"/>
        <v>640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320</v>
      </c>
      <c r="AQ41" s="8">
        <f t="shared" si="31"/>
        <v>0</v>
      </c>
      <c r="AR41" s="8">
        <f t="shared" si="18"/>
        <v>576</v>
      </c>
      <c r="AT41" s="8">
        <v>30.8</v>
      </c>
      <c r="AU41" s="8">
        <v>30.8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610</v>
      </c>
      <c r="G42" s="16">
        <f>'[3]07'!G44</f>
        <v>30</v>
      </c>
      <c r="H42" s="17">
        <f t="shared" si="27"/>
        <v>960</v>
      </c>
      <c r="I42" s="15">
        <f>'[3]07'!J44</f>
        <v>320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320</v>
      </c>
      <c r="N42" s="16">
        <f>'[3]07'!O44</f>
        <v>0</v>
      </c>
      <c r="O42" s="17">
        <f t="shared" si="28"/>
        <v>640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320</v>
      </c>
      <c r="V42" s="16">
        <f t="shared" si="29"/>
        <v>0</v>
      </c>
      <c r="W42" s="17">
        <f t="shared" si="30"/>
        <v>640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320</v>
      </c>
      <c r="AQ42" s="8">
        <f t="shared" si="31"/>
        <v>0</v>
      </c>
      <c r="AR42" s="8">
        <f t="shared" si="18"/>
        <v>576</v>
      </c>
      <c r="AT42" s="8">
        <v>30.8</v>
      </c>
      <c r="AU42" s="8">
        <v>30.8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640</v>
      </c>
      <c r="G43" s="16">
        <f>'[3]07'!G45</f>
        <v>0</v>
      </c>
      <c r="H43" s="17">
        <f t="shared" si="27"/>
        <v>960</v>
      </c>
      <c r="I43" s="15">
        <f>'[3]07'!J45</f>
        <v>320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320</v>
      </c>
      <c r="N43" s="16">
        <f>'[3]07'!O45</f>
        <v>0</v>
      </c>
      <c r="O43" s="17">
        <f t="shared" si="28"/>
        <v>640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320</v>
      </c>
      <c r="V43" s="16">
        <f t="shared" si="29"/>
        <v>0</v>
      </c>
      <c r="W43" s="17">
        <f t="shared" si="30"/>
        <v>640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320</v>
      </c>
      <c r="AQ43" s="8">
        <f t="shared" si="31"/>
        <v>0</v>
      </c>
      <c r="AR43" s="8">
        <f t="shared" si="18"/>
        <v>576</v>
      </c>
      <c r="AT43" s="8">
        <v>30.8</v>
      </c>
      <c r="AU43" s="8">
        <v>30.8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30.8</v>
      </c>
      <c r="BM43" s="8">
        <f t="shared" si="22"/>
        <v>30.8</v>
      </c>
      <c r="BN43" s="8">
        <f t="shared" si="23"/>
        <v>32</v>
      </c>
      <c r="BO43" s="8">
        <f t="shared" si="24"/>
        <v>32</v>
      </c>
      <c r="BP43" s="139">
        <f t="shared" si="25"/>
        <v>-1.1999999999999993</v>
      </c>
      <c r="BQ43" s="139">
        <f t="shared" si="26"/>
        <v>-1.1999999999999993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640</v>
      </c>
      <c r="G44" s="16">
        <f>'[3]07'!G46</f>
        <v>0</v>
      </c>
      <c r="H44" s="17">
        <f t="shared" si="27"/>
        <v>960</v>
      </c>
      <c r="I44" s="15">
        <f>'[3]07'!J46</f>
        <v>320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320</v>
      </c>
      <c r="N44" s="16">
        <f>'[3]07'!O46</f>
        <v>0</v>
      </c>
      <c r="O44" s="17">
        <f t="shared" si="28"/>
        <v>640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320</v>
      </c>
      <c r="V44" s="16">
        <f t="shared" si="29"/>
        <v>0</v>
      </c>
      <c r="W44" s="17">
        <f t="shared" si="30"/>
        <v>640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320</v>
      </c>
      <c r="AQ44" s="8">
        <f t="shared" si="31"/>
        <v>0</v>
      </c>
      <c r="AR44" s="8">
        <f t="shared" si="18"/>
        <v>576</v>
      </c>
      <c r="AT44" s="8">
        <v>30.8</v>
      </c>
      <c r="AU44" s="8">
        <v>30.8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30.8</v>
      </c>
      <c r="BM44" s="8">
        <f t="shared" si="22"/>
        <v>30.8</v>
      </c>
      <c r="BN44" s="8">
        <f t="shared" si="23"/>
        <v>32</v>
      </c>
      <c r="BO44" s="8">
        <f t="shared" si="24"/>
        <v>32</v>
      </c>
      <c r="BP44" s="139">
        <f t="shared" si="25"/>
        <v>-1.1999999999999993</v>
      </c>
      <c r="BQ44" s="139">
        <f t="shared" si="26"/>
        <v>-1.1999999999999993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640</v>
      </c>
      <c r="G45" s="16">
        <f>'[3]07'!G47</f>
        <v>0</v>
      </c>
      <c r="H45" s="17">
        <f t="shared" si="27"/>
        <v>960</v>
      </c>
      <c r="I45" s="15">
        <f>'[3]07'!J47</f>
        <v>320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320</v>
      </c>
      <c r="N45" s="16">
        <f>'[3]07'!O47</f>
        <v>0</v>
      </c>
      <c r="O45" s="17">
        <f t="shared" si="28"/>
        <v>640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320</v>
      </c>
      <c r="V45" s="16">
        <f t="shared" si="29"/>
        <v>0</v>
      </c>
      <c r="W45" s="17">
        <f t="shared" si="30"/>
        <v>640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320</v>
      </c>
      <c r="AQ45" s="8">
        <f t="shared" si="31"/>
        <v>0</v>
      </c>
      <c r="AR45" s="8">
        <f t="shared" si="18"/>
        <v>576</v>
      </c>
      <c r="AT45" s="8">
        <v>30.8</v>
      </c>
      <c r="AU45" s="8">
        <v>30.8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30.8</v>
      </c>
      <c r="BM45" s="8">
        <f t="shared" si="22"/>
        <v>30.8</v>
      </c>
      <c r="BN45" s="8">
        <f t="shared" si="23"/>
        <v>32</v>
      </c>
      <c r="BO45" s="8">
        <f t="shared" si="24"/>
        <v>32</v>
      </c>
      <c r="BP45" s="139">
        <f t="shared" si="25"/>
        <v>-1.1999999999999993</v>
      </c>
      <c r="BQ45" s="139">
        <f t="shared" si="26"/>
        <v>-1.1999999999999993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640</v>
      </c>
      <c r="G46" s="16">
        <f>'[3]07'!G48</f>
        <v>0</v>
      </c>
      <c r="H46" s="17">
        <f t="shared" si="27"/>
        <v>960</v>
      </c>
      <c r="I46" s="15">
        <f>'[3]07'!J48</f>
        <v>320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320</v>
      </c>
      <c r="N46" s="16">
        <f>'[3]07'!O48</f>
        <v>0</v>
      </c>
      <c r="O46" s="17">
        <f t="shared" si="28"/>
        <v>640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320</v>
      </c>
      <c r="V46" s="16">
        <f t="shared" si="29"/>
        <v>0</v>
      </c>
      <c r="W46" s="17">
        <f t="shared" si="30"/>
        <v>640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320</v>
      </c>
      <c r="AQ46" s="8">
        <f t="shared" si="31"/>
        <v>0</v>
      </c>
      <c r="AR46" s="8">
        <f t="shared" si="18"/>
        <v>576</v>
      </c>
      <c r="AT46" s="8">
        <v>30.8</v>
      </c>
      <c r="AU46" s="8">
        <v>30.8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30.8</v>
      </c>
      <c r="BM46" s="8">
        <f t="shared" si="22"/>
        <v>30.8</v>
      </c>
      <c r="BN46" s="8">
        <f t="shared" si="23"/>
        <v>32</v>
      </c>
      <c r="BO46" s="8">
        <f t="shared" si="24"/>
        <v>32</v>
      </c>
      <c r="BP46" s="139">
        <f t="shared" si="25"/>
        <v>-1.1999999999999993</v>
      </c>
      <c r="BQ46" s="139">
        <f t="shared" si="26"/>
        <v>-1.1999999999999993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640</v>
      </c>
      <c r="G47" s="16">
        <f>'[3]07'!G49</f>
        <v>0</v>
      </c>
      <c r="H47" s="17">
        <f t="shared" si="27"/>
        <v>960</v>
      </c>
      <c r="I47" s="15">
        <f>'[3]07'!J49</f>
        <v>320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320</v>
      </c>
      <c r="N47" s="16">
        <f>'[3]07'!O49</f>
        <v>0</v>
      </c>
      <c r="O47" s="17">
        <f t="shared" si="28"/>
        <v>640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320</v>
      </c>
      <c r="V47" s="16">
        <f t="shared" si="29"/>
        <v>0</v>
      </c>
      <c r="W47" s="17">
        <f t="shared" si="30"/>
        <v>640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12.51</v>
      </c>
      <c r="AC47" s="8">
        <f t="shared" si="9"/>
        <v>0</v>
      </c>
      <c r="AD47" s="8">
        <f t="shared" si="10"/>
        <v>44.51</v>
      </c>
      <c r="AE47" s="8">
        <f t="shared" si="11"/>
        <v>25.03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12.51</v>
      </c>
      <c r="AJ47" s="8">
        <f t="shared" si="16"/>
        <v>0</v>
      </c>
      <c r="AK47" s="8">
        <f t="shared" si="17"/>
        <v>37.54</v>
      </c>
      <c r="AL47" s="8">
        <f t="shared" si="31"/>
        <v>262.97000000000003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294.98</v>
      </c>
      <c r="AQ47" s="8">
        <f t="shared" si="31"/>
        <v>0</v>
      </c>
      <c r="AR47" s="8">
        <f t="shared" si="18"/>
        <v>557.95000000000005</v>
      </c>
      <c r="AT47" s="8">
        <v>30.8</v>
      </c>
      <c r="AU47" s="8">
        <v>30.8</v>
      </c>
      <c r="AW47" s="198">
        <v>32</v>
      </c>
      <c r="AX47" s="198">
        <v>0</v>
      </c>
      <c r="AY47" s="198">
        <v>0</v>
      </c>
      <c r="AZ47" s="198">
        <v>0</v>
      </c>
      <c r="BA47" s="198">
        <v>12.51</v>
      </c>
      <c r="BB47" s="198">
        <v>0</v>
      </c>
      <c r="BC47" s="8">
        <f t="shared" si="19"/>
        <v>44.51</v>
      </c>
      <c r="BD47" s="198">
        <v>25.03</v>
      </c>
      <c r="BE47" s="198">
        <v>0</v>
      </c>
      <c r="BF47" s="198">
        <v>0</v>
      </c>
      <c r="BG47" s="198">
        <v>0</v>
      </c>
      <c r="BH47" s="198">
        <v>12.51</v>
      </c>
      <c r="BI47" s="198">
        <v>0</v>
      </c>
      <c r="BJ47" s="8">
        <f t="shared" si="20"/>
        <v>37.54</v>
      </c>
      <c r="BL47" s="8">
        <f t="shared" si="21"/>
        <v>30.8</v>
      </c>
      <c r="BM47" s="8">
        <f t="shared" si="22"/>
        <v>30.8</v>
      </c>
      <c r="BN47" s="8">
        <f t="shared" si="23"/>
        <v>44.51</v>
      </c>
      <c r="BO47" s="8">
        <f t="shared" si="24"/>
        <v>37.54</v>
      </c>
      <c r="BP47" s="139">
        <f t="shared" si="25"/>
        <v>-13.709999999999997</v>
      </c>
      <c r="BQ47" s="139">
        <f t="shared" si="26"/>
        <v>-6.7399999999999984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640</v>
      </c>
      <c r="G48" s="16">
        <f>'[3]07'!G50</f>
        <v>0</v>
      </c>
      <c r="H48" s="17">
        <f t="shared" si="27"/>
        <v>960</v>
      </c>
      <c r="I48" s="15">
        <f>'[3]07'!J50</f>
        <v>320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320</v>
      </c>
      <c r="N48" s="16">
        <f>'[3]07'!O50</f>
        <v>0</v>
      </c>
      <c r="O48" s="17">
        <f t="shared" si="28"/>
        <v>640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320</v>
      </c>
      <c r="V48" s="16">
        <f t="shared" si="29"/>
        <v>0</v>
      </c>
      <c r="W48" s="17">
        <f t="shared" si="30"/>
        <v>640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15.98</v>
      </c>
      <c r="AC48" s="8">
        <f t="shared" si="9"/>
        <v>0</v>
      </c>
      <c r="AD48" s="8">
        <f t="shared" si="10"/>
        <v>47.980000000000004</v>
      </c>
      <c r="AE48" s="8">
        <f t="shared" si="11"/>
        <v>25.03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15.98</v>
      </c>
      <c r="AJ48" s="8">
        <f t="shared" si="16"/>
        <v>0</v>
      </c>
      <c r="AK48" s="8">
        <f t="shared" si="17"/>
        <v>41.010000000000005</v>
      </c>
      <c r="AL48" s="8">
        <f t="shared" si="31"/>
        <v>262.97000000000003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288.03999999999996</v>
      </c>
      <c r="AQ48" s="8">
        <f t="shared" si="31"/>
        <v>0</v>
      </c>
      <c r="AR48" s="8">
        <f t="shared" si="18"/>
        <v>551.01</v>
      </c>
      <c r="AT48" s="8">
        <v>30.8</v>
      </c>
      <c r="AU48" s="8">
        <v>30.8</v>
      </c>
      <c r="AW48" s="198">
        <v>32</v>
      </c>
      <c r="AX48" s="198">
        <v>0</v>
      </c>
      <c r="AY48" s="198">
        <v>0</v>
      </c>
      <c r="AZ48" s="198">
        <v>0</v>
      </c>
      <c r="BA48" s="198">
        <v>15.98</v>
      </c>
      <c r="BB48" s="198">
        <v>0</v>
      </c>
      <c r="BC48" s="8">
        <f t="shared" si="19"/>
        <v>47.980000000000004</v>
      </c>
      <c r="BD48" s="198">
        <v>25.03</v>
      </c>
      <c r="BE48" s="198">
        <v>0</v>
      </c>
      <c r="BF48" s="198">
        <v>0</v>
      </c>
      <c r="BG48" s="198">
        <v>0</v>
      </c>
      <c r="BH48" s="198">
        <v>15.98</v>
      </c>
      <c r="BI48" s="198">
        <v>0</v>
      </c>
      <c r="BJ48" s="8">
        <f t="shared" si="20"/>
        <v>41.010000000000005</v>
      </c>
      <c r="BL48" s="8">
        <f t="shared" si="21"/>
        <v>30.8</v>
      </c>
      <c r="BM48" s="8">
        <f t="shared" si="22"/>
        <v>30.8</v>
      </c>
      <c r="BN48" s="8">
        <f t="shared" si="23"/>
        <v>47.980000000000004</v>
      </c>
      <c r="BO48" s="8">
        <f t="shared" si="24"/>
        <v>41.010000000000005</v>
      </c>
      <c r="BP48" s="139">
        <f t="shared" si="25"/>
        <v>-17.180000000000003</v>
      </c>
      <c r="BQ48" s="139">
        <f t="shared" si="26"/>
        <v>-10.210000000000004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640</v>
      </c>
      <c r="G49" s="16">
        <f>'[3]07'!G51</f>
        <v>0</v>
      </c>
      <c r="H49" s="17">
        <f t="shared" si="27"/>
        <v>960</v>
      </c>
      <c r="I49" s="15">
        <f>'[3]07'!J51</f>
        <v>320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165</v>
      </c>
      <c r="N49" s="16">
        <f>'[3]07'!O51</f>
        <v>0</v>
      </c>
      <c r="O49" s="17">
        <f t="shared" si="28"/>
        <v>485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165</v>
      </c>
      <c r="V49" s="16">
        <f t="shared" si="29"/>
        <v>0</v>
      </c>
      <c r="W49" s="17">
        <f t="shared" si="30"/>
        <v>485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25.03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25.03</v>
      </c>
      <c r="AL49" s="8">
        <f t="shared" si="31"/>
        <v>262.97000000000003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165</v>
      </c>
      <c r="AQ49" s="8">
        <f t="shared" si="31"/>
        <v>0</v>
      </c>
      <c r="AR49" s="8">
        <f t="shared" si="18"/>
        <v>427.97</v>
      </c>
      <c r="AT49" s="8">
        <v>30.8</v>
      </c>
      <c r="AU49" s="8">
        <v>24.09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25.03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25.03</v>
      </c>
      <c r="BL49" s="8">
        <f t="shared" si="21"/>
        <v>30.8</v>
      </c>
      <c r="BM49" s="8">
        <f t="shared" si="22"/>
        <v>24.09</v>
      </c>
      <c r="BN49" s="8">
        <f t="shared" si="23"/>
        <v>32</v>
      </c>
      <c r="BO49" s="8">
        <f t="shared" si="24"/>
        <v>25.03</v>
      </c>
      <c r="BP49" s="139">
        <f t="shared" si="25"/>
        <v>-1.1999999999999993</v>
      </c>
      <c r="BQ49" s="139">
        <f t="shared" si="26"/>
        <v>-0.94000000000000128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640</v>
      </c>
      <c r="G50" s="16">
        <f>'[3]07'!G52</f>
        <v>0</v>
      </c>
      <c r="H50" s="17">
        <f t="shared" si="27"/>
        <v>960</v>
      </c>
      <c r="I50" s="15">
        <f>'[3]07'!J52</f>
        <v>320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165</v>
      </c>
      <c r="N50" s="16">
        <f>'[3]07'!O52</f>
        <v>0</v>
      </c>
      <c r="O50" s="17">
        <f t="shared" si="28"/>
        <v>485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165</v>
      </c>
      <c r="V50" s="16">
        <f t="shared" si="29"/>
        <v>0</v>
      </c>
      <c r="W50" s="17">
        <f t="shared" si="30"/>
        <v>485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25.03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25.03</v>
      </c>
      <c r="AL50" s="8">
        <f t="shared" si="31"/>
        <v>262.97000000000003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165</v>
      </c>
      <c r="AQ50" s="8">
        <f t="shared" si="31"/>
        <v>0</v>
      </c>
      <c r="AR50" s="8">
        <f t="shared" si="18"/>
        <v>427.97</v>
      </c>
      <c r="AT50" s="8">
        <v>30.8</v>
      </c>
      <c r="AU50" s="8">
        <v>24.09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25.03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25.03</v>
      </c>
      <c r="BL50" s="8">
        <f t="shared" si="21"/>
        <v>30.8</v>
      </c>
      <c r="BM50" s="8">
        <f t="shared" si="22"/>
        <v>24.09</v>
      </c>
      <c r="BN50" s="8">
        <f t="shared" si="23"/>
        <v>32</v>
      </c>
      <c r="BO50" s="8">
        <f t="shared" si="24"/>
        <v>25.03</v>
      </c>
      <c r="BP50" s="139">
        <f t="shared" si="25"/>
        <v>-1.1999999999999993</v>
      </c>
      <c r="BQ50" s="139">
        <f t="shared" si="26"/>
        <v>-0.94000000000000128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640</v>
      </c>
      <c r="G51" s="16">
        <f>'[3]07'!G53</f>
        <v>0</v>
      </c>
      <c r="H51" s="17">
        <f t="shared" si="27"/>
        <v>960</v>
      </c>
      <c r="I51" s="15">
        <f>'[3]07'!J53</f>
        <v>320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150</v>
      </c>
      <c r="N51" s="16">
        <f>'[3]07'!O53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2.21</v>
      </c>
      <c r="AC51" s="8">
        <f t="shared" si="9"/>
        <v>0</v>
      </c>
      <c r="AD51" s="8">
        <f t="shared" si="10"/>
        <v>34.21</v>
      </c>
      <c r="AE51" s="8">
        <f t="shared" si="11"/>
        <v>25.84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2.21</v>
      </c>
      <c r="AJ51" s="8">
        <f t="shared" si="16"/>
        <v>0</v>
      </c>
      <c r="AK51" s="8">
        <f t="shared" si="17"/>
        <v>28.05</v>
      </c>
      <c r="AL51" s="8">
        <f t="shared" si="31"/>
        <v>262.16000000000003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145.57999999999998</v>
      </c>
      <c r="AQ51" s="8">
        <f t="shared" si="31"/>
        <v>0</v>
      </c>
      <c r="AR51" s="8">
        <f t="shared" si="18"/>
        <v>407.74</v>
      </c>
      <c r="AT51" s="8">
        <v>30.8</v>
      </c>
      <c r="AU51" s="8">
        <v>24.87</v>
      </c>
      <c r="AW51" s="198">
        <v>32</v>
      </c>
      <c r="AX51" s="198">
        <v>0</v>
      </c>
      <c r="AY51" s="198">
        <v>0</v>
      </c>
      <c r="AZ51" s="198">
        <v>0</v>
      </c>
      <c r="BA51" s="198">
        <v>2.21</v>
      </c>
      <c r="BB51" s="198">
        <v>0</v>
      </c>
      <c r="BC51" s="8">
        <f t="shared" si="19"/>
        <v>34.21</v>
      </c>
      <c r="BD51" s="198">
        <v>25.84</v>
      </c>
      <c r="BE51" s="198">
        <v>0</v>
      </c>
      <c r="BF51" s="198">
        <v>0</v>
      </c>
      <c r="BG51" s="198">
        <v>0</v>
      </c>
      <c r="BH51" s="198">
        <v>2.21</v>
      </c>
      <c r="BI51" s="198">
        <v>0</v>
      </c>
      <c r="BJ51" s="8">
        <f t="shared" si="20"/>
        <v>28.05</v>
      </c>
      <c r="BL51" s="8">
        <f t="shared" si="21"/>
        <v>30.8</v>
      </c>
      <c r="BM51" s="8">
        <f t="shared" si="22"/>
        <v>24.87</v>
      </c>
      <c r="BN51" s="8">
        <f t="shared" si="23"/>
        <v>34.21</v>
      </c>
      <c r="BO51" s="8">
        <f t="shared" si="24"/>
        <v>28.05</v>
      </c>
      <c r="BP51" s="139">
        <f t="shared" si="25"/>
        <v>-3.41</v>
      </c>
      <c r="BQ51" s="139">
        <f t="shared" si="26"/>
        <v>-3.1799999999999997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640</v>
      </c>
      <c r="G52" s="16">
        <f>'[3]07'!G54</f>
        <v>0</v>
      </c>
      <c r="H52" s="17">
        <f t="shared" si="27"/>
        <v>960</v>
      </c>
      <c r="I52" s="15">
        <f>'[3]07'!J54</f>
        <v>320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150</v>
      </c>
      <c r="N52" s="16">
        <f>'[3]07'!O54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2.21</v>
      </c>
      <c r="AC52" s="8">
        <f t="shared" si="9"/>
        <v>0</v>
      </c>
      <c r="AD52" s="8">
        <f t="shared" si="10"/>
        <v>34.21</v>
      </c>
      <c r="AE52" s="8">
        <f t="shared" si="11"/>
        <v>25.84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2.21</v>
      </c>
      <c r="AJ52" s="8">
        <f t="shared" si="16"/>
        <v>0</v>
      </c>
      <c r="AK52" s="8">
        <f t="shared" si="17"/>
        <v>28.05</v>
      </c>
      <c r="AL52" s="8">
        <f t="shared" si="31"/>
        <v>262.16000000000003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145.57999999999998</v>
      </c>
      <c r="AQ52" s="8">
        <f t="shared" si="31"/>
        <v>0</v>
      </c>
      <c r="AR52" s="8">
        <f t="shared" si="18"/>
        <v>407.74</v>
      </c>
      <c r="AT52" s="8">
        <v>30.8</v>
      </c>
      <c r="AU52" s="8">
        <v>24.87</v>
      </c>
      <c r="AW52" s="198">
        <v>32</v>
      </c>
      <c r="AX52" s="198">
        <v>0</v>
      </c>
      <c r="AY52" s="198">
        <v>0</v>
      </c>
      <c r="AZ52" s="198">
        <v>0</v>
      </c>
      <c r="BA52" s="198">
        <v>2.21</v>
      </c>
      <c r="BB52" s="198">
        <v>0</v>
      </c>
      <c r="BC52" s="8">
        <f t="shared" si="19"/>
        <v>34.21</v>
      </c>
      <c r="BD52" s="198">
        <v>25.84</v>
      </c>
      <c r="BE52" s="198">
        <v>0</v>
      </c>
      <c r="BF52" s="198">
        <v>0</v>
      </c>
      <c r="BG52" s="198">
        <v>0</v>
      </c>
      <c r="BH52" s="198">
        <v>2.21</v>
      </c>
      <c r="BI52" s="198">
        <v>0</v>
      </c>
      <c r="BJ52" s="8">
        <f t="shared" si="20"/>
        <v>28.05</v>
      </c>
      <c r="BL52" s="8">
        <f t="shared" si="21"/>
        <v>30.8</v>
      </c>
      <c r="BM52" s="8">
        <f t="shared" si="22"/>
        <v>24.87</v>
      </c>
      <c r="BN52" s="8">
        <f t="shared" si="23"/>
        <v>34.21</v>
      </c>
      <c r="BO52" s="8">
        <f t="shared" si="24"/>
        <v>28.05</v>
      </c>
      <c r="BP52" s="139">
        <f t="shared" si="25"/>
        <v>-3.41</v>
      </c>
      <c r="BQ52" s="139">
        <f t="shared" si="26"/>
        <v>-3.1799999999999997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640</v>
      </c>
      <c r="G53" s="16">
        <f>'[3]07'!G55</f>
        <v>0</v>
      </c>
      <c r="H53" s="17">
        <f t="shared" si="27"/>
        <v>960</v>
      </c>
      <c r="I53" s="15">
        <f>'[3]07'!J55</f>
        <v>320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150</v>
      </c>
      <c r="N53" s="16">
        <f>'[3]07'!O55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26.78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2.21</v>
      </c>
      <c r="AC53" s="8">
        <f t="shared" si="9"/>
        <v>0</v>
      </c>
      <c r="AD53" s="8">
        <f t="shared" si="10"/>
        <v>28.990000000000002</v>
      </c>
      <c r="AE53" s="8">
        <f t="shared" si="11"/>
        <v>26.78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2.21</v>
      </c>
      <c r="AJ53" s="8">
        <f t="shared" si="16"/>
        <v>0</v>
      </c>
      <c r="AK53" s="8">
        <f t="shared" si="17"/>
        <v>28.990000000000002</v>
      </c>
      <c r="AL53" s="8">
        <f t="shared" si="31"/>
        <v>266.44000000000005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145.57999999999998</v>
      </c>
      <c r="AQ53" s="8">
        <f t="shared" si="31"/>
        <v>0</v>
      </c>
      <c r="AR53" s="8">
        <f t="shared" si="18"/>
        <v>412.02000000000004</v>
      </c>
      <c r="AT53" s="8">
        <v>30.8</v>
      </c>
      <c r="AU53" s="8">
        <v>24.87</v>
      </c>
      <c r="AW53" s="198">
        <v>26.78</v>
      </c>
      <c r="AX53" s="198">
        <v>0</v>
      </c>
      <c r="AY53" s="198">
        <v>0</v>
      </c>
      <c r="AZ53" s="198">
        <v>0</v>
      </c>
      <c r="BA53" s="198">
        <v>2.21</v>
      </c>
      <c r="BB53" s="198">
        <v>0</v>
      </c>
      <c r="BC53" s="8">
        <f t="shared" si="19"/>
        <v>28.990000000000002</v>
      </c>
      <c r="BD53" s="198">
        <v>26.78</v>
      </c>
      <c r="BE53" s="198">
        <v>0</v>
      </c>
      <c r="BF53" s="198">
        <v>0</v>
      </c>
      <c r="BG53" s="198">
        <v>0</v>
      </c>
      <c r="BH53" s="198">
        <v>2.21</v>
      </c>
      <c r="BI53" s="198">
        <v>0</v>
      </c>
      <c r="BJ53" s="8">
        <f t="shared" si="20"/>
        <v>28.990000000000002</v>
      </c>
      <c r="BL53" s="8">
        <f t="shared" si="21"/>
        <v>30.8</v>
      </c>
      <c r="BM53" s="8">
        <f t="shared" si="22"/>
        <v>24.87</v>
      </c>
      <c r="BN53" s="8">
        <f t="shared" si="23"/>
        <v>28.990000000000002</v>
      </c>
      <c r="BO53" s="8">
        <f t="shared" si="24"/>
        <v>28.990000000000002</v>
      </c>
      <c r="BP53" s="139">
        <f t="shared" si="25"/>
        <v>1.8099999999999987</v>
      </c>
      <c r="BQ53" s="139">
        <f t="shared" si="26"/>
        <v>-4.120000000000001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640</v>
      </c>
      <c r="G54" s="16">
        <f>'[3]07'!G56</f>
        <v>0</v>
      </c>
      <c r="H54" s="17">
        <f t="shared" si="27"/>
        <v>960</v>
      </c>
      <c r="I54" s="15">
        <f>'[3]07'!J56</f>
        <v>320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150</v>
      </c>
      <c r="N54" s="16">
        <f>'[3]07'!O56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26.78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2.21</v>
      </c>
      <c r="AC54" s="8">
        <f t="shared" si="9"/>
        <v>0</v>
      </c>
      <c r="AD54" s="8">
        <f t="shared" si="10"/>
        <v>28.990000000000002</v>
      </c>
      <c r="AE54" s="8">
        <f t="shared" si="11"/>
        <v>26.78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2.21</v>
      </c>
      <c r="AJ54" s="8">
        <f t="shared" si="16"/>
        <v>0</v>
      </c>
      <c r="AK54" s="8">
        <f t="shared" si="17"/>
        <v>28.990000000000002</v>
      </c>
      <c r="AL54" s="8">
        <f t="shared" si="31"/>
        <v>266.44000000000005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145.57999999999998</v>
      </c>
      <c r="AQ54" s="8">
        <f t="shared" si="31"/>
        <v>0</v>
      </c>
      <c r="AR54" s="8">
        <f t="shared" si="18"/>
        <v>412.02000000000004</v>
      </c>
      <c r="AT54" s="8">
        <v>30.8</v>
      </c>
      <c r="AU54" s="8">
        <v>24.87</v>
      </c>
      <c r="AW54" s="198">
        <v>26.78</v>
      </c>
      <c r="AX54" s="198">
        <v>0</v>
      </c>
      <c r="AY54" s="198">
        <v>0</v>
      </c>
      <c r="AZ54" s="198">
        <v>0</v>
      </c>
      <c r="BA54" s="198">
        <v>2.21</v>
      </c>
      <c r="BB54" s="198">
        <v>0</v>
      </c>
      <c r="BC54" s="8">
        <f t="shared" si="19"/>
        <v>28.990000000000002</v>
      </c>
      <c r="BD54" s="198">
        <v>26.78</v>
      </c>
      <c r="BE54" s="198">
        <v>0</v>
      </c>
      <c r="BF54" s="198">
        <v>0</v>
      </c>
      <c r="BG54" s="198">
        <v>0</v>
      </c>
      <c r="BH54" s="198">
        <v>2.21</v>
      </c>
      <c r="BI54" s="198">
        <v>0</v>
      </c>
      <c r="BJ54" s="8">
        <f t="shared" si="20"/>
        <v>28.990000000000002</v>
      </c>
      <c r="BL54" s="8">
        <f t="shared" si="21"/>
        <v>30.8</v>
      </c>
      <c r="BM54" s="8">
        <f t="shared" si="22"/>
        <v>24.87</v>
      </c>
      <c r="BN54" s="8">
        <f t="shared" si="23"/>
        <v>28.990000000000002</v>
      </c>
      <c r="BO54" s="8">
        <f t="shared" si="24"/>
        <v>28.990000000000002</v>
      </c>
      <c r="BP54" s="139">
        <f t="shared" si="25"/>
        <v>1.8099999999999987</v>
      </c>
      <c r="BQ54" s="139">
        <f t="shared" si="26"/>
        <v>-4.120000000000001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640</v>
      </c>
      <c r="G55" s="16">
        <f>'[3]07'!G57</f>
        <v>0</v>
      </c>
      <c r="H55" s="17">
        <f t="shared" si="27"/>
        <v>960</v>
      </c>
      <c r="I55" s="15">
        <f>'[3]07'!J57</f>
        <v>320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150</v>
      </c>
      <c r="N55" s="16">
        <f>'[3]07'!O57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26.78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2.21</v>
      </c>
      <c r="AC55" s="8">
        <f t="shared" si="9"/>
        <v>0</v>
      </c>
      <c r="AD55" s="8">
        <f t="shared" si="10"/>
        <v>28.990000000000002</v>
      </c>
      <c r="AE55" s="8">
        <f t="shared" si="11"/>
        <v>26.78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2.21</v>
      </c>
      <c r="AJ55" s="8">
        <f t="shared" si="16"/>
        <v>0</v>
      </c>
      <c r="AK55" s="8">
        <f t="shared" si="17"/>
        <v>28.990000000000002</v>
      </c>
      <c r="AL55" s="8">
        <f t="shared" si="31"/>
        <v>266.44000000000005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145.57999999999998</v>
      </c>
      <c r="AQ55" s="8">
        <f t="shared" si="31"/>
        <v>0</v>
      </c>
      <c r="AR55" s="8">
        <f t="shared" si="18"/>
        <v>412.02000000000004</v>
      </c>
      <c r="AT55" s="8">
        <v>30.8</v>
      </c>
      <c r="AU55" s="8">
        <v>24.87</v>
      </c>
      <c r="AW55" s="198">
        <v>26.78</v>
      </c>
      <c r="AX55" s="198">
        <v>0</v>
      </c>
      <c r="AY55" s="198">
        <v>0</v>
      </c>
      <c r="AZ55" s="198">
        <v>0</v>
      </c>
      <c r="BA55" s="198">
        <v>2.21</v>
      </c>
      <c r="BB55" s="198">
        <v>0</v>
      </c>
      <c r="BC55" s="8">
        <f t="shared" si="19"/>
        <v>28.990000000000002</v>
      </c>
      <c r="BD55" s="198">
        <v>26.78</v>
      </c>
      <c r="BE55" s="198">
        <v>0</v>
      </c>
      <c r="BF55" s="198">
        <v>0</v>
      </c>
      <c r="BG55" s="198">
        <v>0</v>
      </c>
      <c r="BH55" s="198">
        <v>2.21</v>
      </c>
      <c r="BI55" s="198">
        <v>0</v>
      </c>
      <c r="BJ55" s="8">
        <f t="shared" si="20"/>
        <v>28.990000000000002</v>
      </c>
      <c r="BL55" s="8">
        <f t="shared" si="21"/>
        <v>30.8</v>
      </c>
      <c r="BM55" s="8">
        <f t="shared" si="22"/>
        <v>24.87</v>
      </c>
      <c r="BN55" s="8">
        <f t="shared" si="23"/>
        <v>28.990000000000002</v>
      </c>
      <c r="BO55" s="8">
        <f t="shared" si="24"/>
        <v>28.990000000000002</v>
      </c>
      <c r="BP55" s="139">
        <f t="shared" si="25"/>
        <v>1.8099999999999987</v>
      </c>
      <c r="BQ55" s="139">
        <f t="shared" si="26"/>
        <v>-4.120000000000001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640</v>
      </c>
      <c r="G56" s="16">
        <f>'[3]07'!G58</f>
        <v>0</v>
      </c>
      <c r="H56" s="17">
        <f t="shared" si="27"/>
        <v>960</v>
      </c>
      <c r="I56" s="15">
        <f>'[3]07'!J58</f>
        <v>320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150</v>
      </c>
      <c r="N56" s="16">
        <f>'[3]07'!O58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26.78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2.21</v>
      </c>
      <c r="AC56" s="8">
        <f t="shared" si="9"/>
        <v>0</v>
      </c>
      <c r="AD56" s="8">
        <f t="shared" si="10"/>
        <v>28.990000000000002</v>
      </c>
      <c r="AE56" s="8">
        <f t="shared" si="11"/>
        <v>26.78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2.21</v>
      </c>
      <c r="AJ56" s="8">
        <f t="shared" si="16"/>
        <v>0</v>
      </c>
      <c r="AK56" s="8">
        <f t="shared" si="17"/>
        <v>28.990000000000002</v>
      </c>
      <c r="AL56" s="8">
        <f t="shared" si="31"/>
        <v>266.44000000000005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145.57999999999998</v>
      </c>
      <c r="AQ56" s="8">
        <f t="shared" si="31"/>
        <v>0</v>
      </c>
      <c r="AR56" s="8">
        <f t="shared" si="18"/>
        <v>412.02000000000004</v>
      </c>
      <c r="AT56" s="8">
        <v>30.8</v>
      </c>
      <c r="AU56" s="8">
        <v>24.87</v>
      </c>
      <c r="AW56" s="198">
        <v>26.78</v>
      </c>
      <c r="AX56" s="198">
        <v>0</v>
      </c>
      <c r="AY56" s="198">
        <v>0</v>
      </c>
      <c r="AZ56" s="198">
        <v>0</v>
      </c>
      <c r="BA56" s="198">
        <v>2.21</v>
      </c>
      <c r="BB56" s="198">
        <v>0</v>
      </c>
      <c r="BC56" s="8">
        <f t="shared" si="19"/>
        <v>28.990000000000002</v>
      </c>
      <c r="BD56" s="198">
        <v>26.78</v>
      </c>
      <c r="BE56" s="198">
        <v>0</v>
      </c>
      <c r="BF56" s="198">
        <v>0</v>
      </c>
      <c r="BG56" s="198">
        <v>0</v>
      </c>
      <c r="BH56" s="198">
        <v>2.21</v>
      </c>
      <c r="BI56" s="198">
        <v>0</v>
      </c>
      <c r="BJ56" s="8">
        <f t="shared" si="20"/>
        <v>28.990000000000002</v>
      </c>
      <c r="BL56" s="8">
        <f t="shared" si="21"/>
        <v>30.8</v>
      </c>
      <c r="BM56" s="8">
        <f t="shared" si="22"/>
        <v>24.87</v>
      </c>
      <c r="BN56" s="8">
        <f t="shared" si="23"/>
        <v>28.990000000000002</v>
      </c>
      <c r="BO56" s="8">
        <f t="shared" si="24"/>
        <v>28.990000000000002</v>
      </c>
      <c r="BP56" s="139">
        <f t="shared" si="25"/>
        <v>1.8099999999999987</v>
      </c>
      <c r="BQ56" s="139">
        <f t="shared" si="26"/>
        <v>-4.120000000000001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640</v>
      </c>
      <c r="G57" s="16">
        <f>'[3]07'!G59</f>
        <v>0</v>
      </c>
      <c r="H57" s="17">
        <f t="shared" si="27"/>
        <v>960</v>
      </c>
      <c r="I57" s="15">
        <f>'[3]07'!J59</f>
        <v>320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150</v>
      </c>
      <c r="N57" s="16">
        <f>'[3]07'!O59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26.78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2.21</v>
      </c>
      <c r="AC57" s="8">
        <f t="shared" si="9"/>
        <v>0</v>
      </c>
      <c r="AD57" s="8">
        <f t="shared" si="10"/>
        <v>28.990000000000002</v>
      </c>
      <c r="AE57" s="8">
        <f t="shared" si="11"/>
        <v>26.78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2.21</v>
      </c>
      <c r="AJ57" s="8">
        <f t="shared" si="16"/>
        <v>0</v>
      </c>
      <c r="AK57" s="8">
        <f t="shared" si="17"/>
        <v>28.990000000000002</v>
      </c>
      <c r="AL57" s="8">
        <f t="shared" si="31"/>
        <v>266.44000000000005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145.57999999999998</v>
      </c>
      <c r="AQ57" s="8">
        <f t="shared" si="31"/>
        <v>0</v>
      </c>
      <c r="AR57" s="8">
        <f t="shared" si="18"/>
        <v>412.02000000000004</v>
      </c>
      <c r="AT57" s="8">
        <v>27.9</v>
      </c>
      <c r="AU57" s="8">
        <v>27.9</v>
      </c>
      <c r="AW57" s="198">
        <v>26.78</v>
      </c>
      <c r="AX57" s="198">
        <v>0</v>
      </c>
      <c r="AY57" s="198">
        <v>0</v>
      </c>
      <c r="AZ57" s="198">
        <v>0</v>
      </c>
      <c r="BA57" s="198">
        <v>2.21</v>
      </c>
      <c r="BB57" s="198">
        <v>0</v>
      </c>
      <c r="BC57" s="8">
        <f t="shared" si="19"/>
        <v>28.990000000000002</v>
      </c>
      <c r="BD57" s="198">
        <v>26.78</v>
      </c>
      <c r="BE57" s="198">
        <v>0</v>
      </c>
      <c r="BF57" s="198">
        <v>0</v>
      </c>
      <c r="BG57" s="198">
        <v>0</v>
      </c>
      <c r="BH57" s="198">
        <v>2.21</v>
      </c>
      <c r="BI57" s="198">
        <v>0</v>
      </c>
      <c r="BJ57" s="8">
        <f t="shared" si="20"/>
        <v>28.990000000000002</v>
      </c>
      <c r="BL57" s="8">
        <f t="shared" si="21"/>
        <v>27.9</v>
      </c>
      <c r="BM57" s="8">
        <f t="shared" si="22"/>
        <v>27.9</v>
      </c>
      <c r="BN57" s="8">
        <f t="shared" si="23"/>
        <v>28.990000000000002</v>
      </c>
      <c r="BO57" s="8">
        <f t="shared" si="24"/>
        <v>28.990000000000002</v>
      </c>
      <c r="BP57" s="139">
        <f t="shared" si="25"/>
        <v>-1.0900000000000034</v>
      </c>
      <c r="BQ57" s="139">
        <f t="shared" si="26"/>
        <v>-1.0900000000000034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640</v>
      </c>
      <c r="G58" s="16">
        <f>'[3]07'!G60</f>
        <v>0</v>
      </c>
      <c r="H58" s="17">
        <f t="shared" si="27"/>
        <v>960</v>
      </c>
      <c r="I58" s="15">
        <f>'[3]07'!J60</f>
        <v>320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150</v>
      </c>
      <c r="N58" s="16">
        <f>'[3]07'!O60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26.78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2.21</v>
      </c>
      <c r="AC58" s="8">
        <f t="shared" si="9"/>
        <v>0</v>
      </c>
      <c r="AD58" s="8">
        <f t="shared" si="10"/>
        <v>28.990000000000002</v>
      </c>
      <c r="AE58" s="8">
        <f t="shared" si="11"/>
        <v>26.78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2.21</v>
      </c>
      <c r="AJ58" s="8">
        <f t="shared" si="16"/>
        <v>0</v>
      </c>
      <c r="AK58" s="8">
        <f t="shared" si="17"/>
        <v>28.990000000000002</v>
      </c>
      <c r="AL58" s="8">
        <f t="shared" si="31"/>
        <v>266.44000000000005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145.57999999999998</v>
      </c>
      <c r="AQ58" s="8">
        <f t="shared" si="31"/>
        <v>0</v>
      </c>
      <c r="AR58" s="8">
        <f t="shared" si="18"/>
        <v>412.02000000000004</v>
      </c>
      <c r="AT58" s="8">
        <v>27.9</v>
      </c>
      <c r="AU58" s="8">
        <v>27.9</v>
      </c>
      <c r="AW58" s="198">
        <v>26.78</v>
      </c>
      <c r="AX58" s="198">
        <v>0</v>
      </c>
      <c r="AY58" s="198">
        <v>0</v>
      </c>
      <c r="AZ58" s="198">
        <v>0</v>
      </c>
      <c r="BA58" s="198">
        <v>2.21</v>
      </c>
      <c r="BB58" s="198">
        <v>0</v>
      </c>
      <c r="BC58" s="8">
        <f t="shared" si="19"/>
        <v>28.990000000000002</v>
      </c>
      <c r="BD58" s="198">
        <v>26.78</v>
      </c>
      <c r="BE58" s="198">
        <v>0</v>
      </c>
      <c r="BF58" s="198">
        <v>0</v>
      </c>
      <c r="BG58" s="198">
        <v>0</v>
      </c>
      <c r="BH58" s="198">
        <v>2.21</v>
      </c>
      <c r="BI58" s="198">
        <v>0</v>
      </c>
      <c r="BJ58" s="8">
        <f t="shared" si="20"/>
        <v>28.990000000000002</v>
      </c>
      <c r="BL58" s="8">
        <f t="shared" si="21"/>
        <v>27.9</v>
      </c>
      <c r="BM58" s="8">
        <f t="shared" si="22"/>
        <v>27.9</v>
      </c>
      <c r="BN58" s="8">
        <f t="shared" si="23"/>
        <v>28.990000000000002</v>
      </c>
      <c r="BO58" s="8">
        <f t="shared" si="24"/>
        <v>28.990000000000002</v>
      </c>
      <c r="BP58" s="139">
        <f t="shared" si="25"/>
        <v>-1.0900000000000034</v>
      </c>
      <c r="BQ58" s="139">
        <f t="shared" si="26"/>
        <v>-1.0900000000000034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640</v>
      </c>
      <c r="G59" s="16">
        <f>'[3]07'!G61</f>
        <v>0</v>
      </c>
      <c r="H59" s="17">
        <f t="shared" si="27"/>
        <v>960</v>
      </c>
      <c r="I59" s="15">
        <f>'[3]07'!J61</f>
        <v>320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150</v>
      </c>
      <c r="N59" s="16">
        <f>'[3]07'!O61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26.78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0.69</v>
      </c>
      <c r="AC59" s="8">
        <f t="shared" si="9"/>
        <v>0</v>
      </c>
      <c r="AD59" s="8">
        <f t="shared" si="10"/>
        <v>27.470000000000002</v>
      </c>
      <c r="AE59" s="8">
        <f t="shared" si="11"/>
        <v>26.78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0.69</v>
      </c>
      <c r="AJ59" s="8">
        <f t="shared" si="16"/>
        <v>0</v>
      </c>
      <c r="AK59" s="8">
        <f t="shared" si="17"/>
        <v>27.470000000000002</v>
      </c>
      <c r="AL59" s="8">
        <f t="shared" si="31"/>
        <v>266.44000000000005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148.62</v>
      </c>
      <c r="AQ59" s="8">
        <f t="shared" si="31"/>
        <v>0</v>
      </c>
      <c r="AR59" s="8">
        <f t="shared" si="18"/>
        <v>415.06000000000006</v>
      </c>
      <c r="AT59" s="8">
        <v>27.9</v>
      </c>
      <c r="AU59" s="8">
        <v>27.9</v>
      </c>
      <c r="AW59" s="198">
        <v>26.78</v>
      </c>
      <c r="AX59" s="198">
        <v>0</v>
      </c>
      <c r="AY59" s="198">
        <v>0</v>
      </c>
      <c r="AZ59" s="198">
        <v>0</v>
      </c>
      <c r="BA59" s="198">
        <v>0.69</v>
      </c>
      <c r="BB59" s="198">
        <v>0</v>
      </c>
      <c r="BC59" s="8">
        <f t="shared" si="19"/>
        <v>27.470000000000002</v>
      </c>
      <c r="BD59" s="198">
        <v>26.78</v>
      </c>
      <c r="BE59" s="198">
        <v>0</v>
      </c>
      <c r="BF59" s="198">
        <v>0</v>
      </c>
      <c r="BG59" s="198">
        <v>0</v>
      </c>
      <c r="BH59" s="198">
        <v>0.69</v>
      </c>
      <c r="BI59" s="198">
        <v>0</v>
      </c>
      <c r="BJ59" s="8">
        <f t="shared" si="20"/>
        <v>27.470000000000002</v>
      </c>
      <c r="BL59" s="8">
        <f t="shared" si="21"/>
        <v>27.9</v>
      </c>
      <c r="BM59" s="8">
        <f t="shared" si="22"/>
        <v>27.9</v>
      </c>
      <c r="BN59" s="8">
        <f t="shared" si="23"/>
        <v>27.470000000000002</v>
      </c>
      <c r="BO59" s="8">
        <f t="shared" si="24"/>
        <v>27.470000000000002</v>
      </c>
      <c r="BP59" s="139">
        <f t="shared" si="25"/>
        <v>0.42999999999999616</v>
      </c>
      <c r="BQ59" s="139">
        <f t="shared" si="26"/>
        <v>0.42999999999999616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640</v>
      </c>
      <c r="G60" s="16">
        <f>'[3]07'!G62</f>
        <v>0</v>
      </c>
      <c r="H60" s="17">
        <f t="shared" si="27"/>
        <v>960</v>
      </c>
      <c r="I60" s="15">
        <f>'[3]07'!J62</f>
        <v>320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150</v>
      </c>
      <c r="N60" s="16">
        <f>'[3]07'!O62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26.78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0.69</v>
      </c>
      <c r="AC60" s="8">
        <f t="shared" si="9"/>
        <v>0</v>
      </c>
      <c r="AD60" s="8">
        <f t="shared" si="10"/>
        <v>27.470000000000002</v>
      </c>
      <c r="AE60" s="8">
        <f t="shared" si="11"/>
        <v>26.78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0.69</v>
      </c>
      <c r="AJ60" s="8">
        <f t="shared" si="16"/>
        <v>0</v>
      </c>
      <c r="AK60" s="8">
        <f t="shared" si="17"/>
        <v>27.470000000000002</v>
      </c>
      <c r="AL60" s="8">
        <f t="shared" si="31"/>
        <v>266.44000000000005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148.62</v>
      </c>
      <c r="AQ60" s="8">
        <f t="shared" si="31"/>
        <v>0</v>
      </c>
      <c r="AR60" s="8">
        <f t="shared" si="18"/>
        <v>415.06000000000006</v>
      </c>
      <c r="AT60" s="8">
        <v>27.9</v>
      </c>
      <c r="AU60" s="8">
        <v>27.9</v>
      </c>
      <c r="AW60" s="198">
        <v>26.78</v>
      </c>
      <c r="AX60" s="198">
        <v>0</v>
      </c>
      <c r="AY60" s="198">
        <v>0</v>
      </c>
      <c r="AZ60" s="198">
        <v>0</v>
      </c>
      <c r="BA60" s="198">
        <v>0.69</v>
      </c>
      <c r="BB60" s="198">
        <v>0</v>
      </c>
      <c r="BC60" s="8">
        <f t="shared" si="19"/>
        <v>27.470000000000002</v>
      </c>
      <c r="BD60" s="198">
        <v>26.78</v>
      </c>
      <c r="BE60" s="198">
        <v>0</v>
      </c>
      <c r="BF60" s="198">
        <v>0</v>
      </c>
      <c r="BG60" s="198">
        <v>0</v>
      </c>
      <c r="BH60" s="198">
        <v>0.69</v>
      </c>
      <c r="BI60" s="198">
        <v>0</v>
      </c>
      <c r="BJ60" s="8">
        <f t="shared" si="20"/>
        <v>27.470000000000002</v>
      </c>
      <c r="BL60" s="8">
        <f t="shared" si="21"/>
        <v>27.9</v>
      </c>
      <c r="BM60" s="8">
        <f t="shared" si="22"/>
        <v>27.9</v>
      </c>
      <c r="BN60" s="8">
        <f t="shared" si="23"/>
        <v>27.470000000000002</v>
      </c>
      <c r="BO60" s="8">
        <f t="shared" si="24"/>
        <v>27.470000000000002</v>
      </c>
      <c r="BP60" s="139">
        <f t="shared" si="25"/>
        <v>0.42999999999999616</v>
      </c>
      <c r="BQ60" s="139">
        <f t="shared" si="26"/>
        <v>0.42999999999999616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640</v>
      </c>
      <c r="G61" s="16">
        <f>'[3]07'!G63</f>
        <v>0</v>
      </c>
      <c r="H61" s="17">
        <f t="shared" si="27"/>
        <v>960</v>
      </c>
      <c r="I61" s="15">
        <f>'[3]07'!J63</f>
        <v>320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150</v>
      </c>
      <c r="N61" s="16">
        <f>'[3]07'!O63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26.78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0.69</v>
      </c>
      <c r="AC61" s="8">
        <f t="shared" si="9"/>
        <v>0</v>
      </c>
      <c r="AD61" s="8">
        <f t="shared" si="10"/>
        <v>27.470000000000002</v>
      </c>
      <c r="AE61" s="8">
        <f t="shared" si="11"/>
        <v>26.78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0.69</v>
      </c>
      <c r="AJ61" s="8">
        <f t="shared" si="16"/>
        <v>0</v>
      </c>
      <c r="AK61" s="8">
        <f t="shared" si="17"/>
        <v>27.470000000000002</v>
      </c>
      <c r="AL61" s="8">
        <f t="shared" si="31"/>
        <v>266.44000000000005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148.62</v>
      </c>
      <c r="AQ61" s="8">
        <f t="shared" si="34"/>
        <v>0</v>
      </c>
      <c r="AR61" s="8">
        <f t="shared" si="18"/>
        <v>415.06000000000006</v>
      </c>
      <c r="AT61" s="8">
        <v>27.9</v>
      </c>
      <c r="AU61" s="8">
        <v>27.9</v>
      </c>
      <c r="AW61" s="198">
        <v>26.78</v>
      </c>
      <c r="AX61" s="198">
        <v>0</v>
      </c>
      <c r="AY61" s="198">
        <v>0</v>
      </c>
      <c r="AZ61" s="198">
        <v>0</v>
      </c>
      <c r="BA61" s="198">
        <v>0.69</v>
      </c>
      <c r="BB61" s="198">
        <v>0</v>
      </c>
      <c r="BC61" s="8">
        <f t="shared" si="19"/>
        <v>27.470000000000002</v>
      </c>
      <c r="BD61" s="198">
        <v>26.78</v>
      </c>
      <c r="BE61" s="198">
        <v>0</v>
      </c>
      <c r="BF61" s="198">
        <v>0</v>
      </c>
      <c r="BG61" s="198">
        <v>0</v>
      </c>
      <c r="BH61" s="198">
        <v>0.69</v>
      </c>
      <c r="BI61" s="198">
        <v>0</v>
      </c>
      <c r="BJ61" s="8">
        <f t="shared" si="20"/>
        <v>27.470000000000002</v>
      </c>
      <c r="BL61" s="8">
        <f t="shared" si="21"/>
        <v>27.9</v>
      </c>
      <c r="BM61" s="8">
        <f t="shared" si="22"/>
        <v>27.9</v>
      </c>
      <c r="BN61" s="8">
        <f t="shared" si="23"/>
        <v>27.470000000000002</v>
      </c>
      <c r="BO61" s="8">
        <f t="shared" si="24"/>
        <v>27.470000000000002</v>
      </c>
      <c r="BP61" s="139">
        <f t="shared" si="25"/>
        <v>0.42999999999999616</v>
      </c>
      <c r="BQ61" s="139">
        <f t="shared" si="26"/>
        <v>0.42999999999999616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640</v>
      </c>
      <c r="G62" s="16">
        <f>'[3]07'!G64</f>
        <v>0</v>
      </c>
      <c r="H62" s="17">
        <f t="shared" si="27"/>
        <v>960</v>
      </c>
      <c r="I62" s="15">
        <f>'[3]07'!J64</f>
        <v>320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150</v>
      </c>
      <c r="N62" s="16">
        <f>'[3]07'!O64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26.78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0.69</v>
      </c>
      <c r="AC62" s="8">
        <f t="shared" si="9"/>
        <v>0</v>
      </c>
      <c r="AD62" s="8">
        <f t="shared" si="10"/>
        <v>27.470000000000002</v>
      </c>
      <c r="AE62" s="8">
        <f t="shared" si="11"/>
        <v>26.78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0.69</v>
      </c>
      <c r="AJ62" s="8">
        <f t="shared" si="16"/>
        <v>0</v>
      </c>
      <c r="AK62" s="8">
        <f t="shared" si="17"/>
        <v>27.470000000000002</v>
      </c>
      <c r="AL62" s="8">
        <f t="shared" ref="AL62:AN98" si="35">Q62-X62-AE62</f>
        <v>266.44000000000005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148.62</v>
      </c>
      <c r="AQ62" s="8">
        <f t="shared" si="34"/>
        <v>0</v>
      </c>
      <c r="AR62" s="8">
        <f t="shared" si="18"/>
        <v>415.06000000000006</v>
      </c>
      <c r="AT62" s="8">
        <v>27.9</v>
      </c>
      <c r="AU62" s="8">
        <v>27.9</v>
      </c>
      <c r="AW62" s="198">
        <v>26.78</v>
      </c>
      <c r="AX62" s="198">
        <v>0</v>
      </c>
      <c r="AY62" s="198">
        <v>0</v>
      </c>
      <c r="AZ62" s="198">
        <v>0</v>
      </c>
      <c r="BA62" s="198">
        <v>0.69</v>
      </c>
      <c r="BB62" s="198">
        <v>0</v>
      </c>
      <c r="BC62" s="8">
        <f t="shared" si="19"/>
        <v>27.470000000000002</v>
      </c>
      <c r="BD62" s="198">
        <v>26.78</v>
      </c>
      <c r="BE62" s="198">
        <v>0</v>
      </c>
      <c r="BF62" s="198">
        <v>0</v>
      </c>
      <c r="BG62" s="198">
        <v>0</v>
      </c>
      <c r="BH62" s="198">
        <v>0.69</v>
      </c>
      <c r="BI62" s="198">
        <v>0</v>
      </c>
      <c r="BJ62" s="8">
        <f t="shared" si="20"/>
        <v>27.470000000000002</v>
      </c>
      <c r="BL62" s="8">
        <f t="shared" si="21"/>
        <v>27.9</v>
      </c>
      <c r="BM62" s="8">
        <f t="shared" si="22"/>
        <v>27.9</v>
      </c>
      <c r="BN62" s="8">
        <f t="shared" si="23"/>
        <v>27.470000000000002</v>
      </c>
      <c r="BO62" s="8">
        <f t="shared" si="24"/>
        <v>27.470000000000002</v>
      </c>
      <c r="BP62" s="139">
        <f t="shared" si="25"/>
        <v>0.42999999999999616</v>
      </c>
      <c r="BQ62" s="139">
        <f t="shared" si="26"/>
        <v>0.42999999999999616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640</v>
      </c>
      <c r="G63" s="16">
        <f>'[3]07'!G65</f>
        <v>0</v>
      </c>
      <c r="H63" s="17">
        <f t="shared" si="27"/>
        <v>960</v>
      </c>
      <c r="I63" s="15">
        <f>'[3]07'!J65</f>
        <v>320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150</v>
      </c>
      <c r="N63" s="16">
        <f>'[3]07'!O65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26.78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0.69</v>
      </c>
      <c r="AC63" s="8">
        <f t="shared" si="9"/>
        <v>0</v>
      </c>
      <c r="AD63" s="8">
        <f t="shared" si="10"/>
        <v>27.470000000000002</v>
      </c>
      <c r="AE63" s="8">
        <f t="shared" si="11"/>
        <v>26.78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0.69</v>
      </c>
      <c r="AJ63" s="8">
        <f t="shared" si="16"/>
        <v>0</v>
      </c>
      <c r="AK63" s="8">
        <f t="shared" si="17"/>
        <v>27.470000000000002</v>
      </c>
      <c r="AL63" s="8">
        <f t="shared" si="35"/>
        <v>266.44000000000005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148.62</v>
      </c>
      <c r="AQ63" s="8">
        <f t="shared" si="34"/>
        <v>0</v>
      </c>
      <c r="AR63" s="8">
        <f t="shared" si="18"/>
        <v>415.06000000000006</v>
      </c>
      <c r="AT63" s="8">
        <v>27.9</v>
      </c>
      <c r="AU63" s="8">
        <v>27.9</v>
      </c>
      <c r="AW63" s="198">
        <v>26.78</v>
      </c>
      <c r="AX63" s="198">
        <v>0</v>
      </c>
      <c r="AY63" s="198">
        <v>0</v>
      </c>
      <c r="AZ63" s="198">
        <v>0</v>
      </c>
      <c r="BA63" s="198">
        <v>0.69</v>
      </c>
      <c r="BB63" s="198">
        <v>0</v>
      </c>
      <c r="BC63" s="8">
        <f t="shared" si="19"/>
        <v>27.470000000000002</v>
      </c>
      <c r="BD63" s="198">
        <v>26.78</v>
      </c>
      <c r="BE63" s="198">
        <v>0</v>
      </c>
      <c r="BF63" s="198">
        <v>0</v>
      </c>
      <c r="BG63" s="198">
        <v>0</v>
      </c>
      <c r="BH63" s="198">
        <v>0.69</v>
      </c>
      <c r="BI63" s="198">
        <v>0</v>
      </c>
      <c r="BJ63" s="8">
        <f t="shared" si="20"/>
        <v>27.470000000000002</v>
      </c>
      <c r="BL63" s="8">
        <f t="shared" si="21"/>
        <v>27.9</v>
      </c>
      <c r="BM63" s="8">
        <f t="shared" si="22"/>
        <v>27.9</v>
      </c>
      <c r="BN63" s="8">
        <f t="shared" si="23"/>
        <v>27.470000000000002</v>
      </c>
      <c r="BO63" s="8">
        <f t="shared" si="24"/>
        <v>27.470000000000002</v>
      </c>
      <c r="BP63" s="139">
        <f t="shared" si="25"/>
        <v>0.42999999999999616</v>
      </c>
      <c r="BQ63" s="139">
        <f t="shared" si="26"/>
        <v>0.42999999999999616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640</v>
      </c>
      <c r="G64" s="16">
        <f>'[3]07'!G66</f>
        <v>0</v>
      </c>
      <c r="H64" s="17">
        <f t="shared" si="27"/>
        <v>960</v>
      </c>
      <c r="I64" s="15">
        <f>'[3]07'!J66</f>
        <v>320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150</v>
      </c>
      <c r="N64" s="16">
        <f>'[3]07'!O66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26.78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0.69</v>
      </c>
      <c r="AC64" s="8">
        <f t="shared" si="9"/>
        <v>0</v>
      </c>
      <c r="AD64" s="8">
        <f t="shared" si="10"/>
        <v>27.470000000000002</v>
      </c>
      <c r="AE64" s="8">
        <f t="shared" si="11"/>
        <v>26.78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0.69</v>
      </c>
      <c r="AJ64" s="8">
        <f t="shared" si="16"/>
        <v>0</v>
      </c>
      <c r="AK64" s="8">
        <f t="shared" si="17"/>
        <v>27.470000000000002</v>
      </c>
      <c r="AL64" s="8">
        <f t="shared" si="35"/>
        <v>266.44000000000005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148.62</v>
      </c>
      <c r="AQ64" s="8">
        <f t="shared" si="34"/>
        <v>0</v>
      </c>
      <c r="AR64" s="8">
        <f t="shared" si="18"/>
        <v>415.06000000000006</v>
      </c>
      <c r="AT64" s="8">
        <v>27.9</v>
      </c>
      <c r="AU64" s="8">
        <v>27.9</v>
      </c>
      <c r="AW64" s="198">
        <v>26.78</v>
      </c>
      <c r="AX64" s="198">
        <v>0</v>
      </c>
      <c r="AY64" s="198">
        <v>0</v>
      </c>
      <c r="AZ64" s="198">
        <v>0</v>
      </c>
      <c r="BA64" s="198">
        <v>0.69</v>
      </c>
      <c r="BB64" s="198">
        <v>0</v>
      </c>
      <c r="BC64" s="8">
        <f t="shared" si="19"/>
        <v>27.470000000000002</v>
      </c>
      <c r="BD64" s="198">
        <v>26.78</v>
      </c>
      <c r="BE64" s="198">
        <v>0</v>
      </c>
      <c r="BF64" s="198">
        <v>0</v>
      </c>
      <c r="BG64" s="198">
        <v>0</v>
      </c>
      <c r="BH64" s="198">
        <v>0.69</v>
      </c>
      <c r="BI64" s="198">
        <v>0</v>
      </c>
      <c r="BJ64" s="8">
        <f t="shared" si="20"/>
        <v>27.470000000000002</v>
      </c>
      <c r="BL64" s="8">
        <f t="shared" si="21"/>
        <v>27.9</v>
      </c>
      <c r="BM64" s="8">
        <f t="shared" si="22"/>
        <v>27.9</v>
      </c>
      <c r="BN64" s="8">
        <f t="shared" si="23"/>
        <v>27.470000000000002</v>
      </c>
      <c r="BO64" s="8">
        <f t="shared" si="24"/>
        <v>27.470000000000002</v>
      </c>
      <c r="BP64" s="139">
        <f t="shared" si="25"/>
        <v>0.42999999999999616</v>
      </c>
      <c r="BQ64" s="139">
        <f t="shared" si="26"/>
        <v>0.42999999999999616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640</v>
      </c>
      <c r="G65" s="16">
        <f>'[3]07'!G67</f>
        <v>0</v>
      </c>
      <c r="H65" s="17">
        <f t="shared" si="27"/>
        <v>960</v>
      </c>
      <c r="I65" s="15">
        <f>'[3]07'!J67</f>
        <v>320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150</v>
      </c>
      <c r="N65" s="16">
        <f>'[3]07'!O67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26.78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26.78</v>
      </c>
      <c r="AE65" s="8">
        <f t="shared" si="11"/>
        <v>26.78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26.78</v>
      </c>
      <c r="AL65" s="8">
        <f t="shared" si="35"/>
        <v>266.44000000000005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416.44000000000005</v>
      </c>
      <c r="AT65" s="8">
        <v>27.9</v>
      </c>
      <c r="AU65" s="8">
        <v>27.9</v>
      </c>
      <c r="AW65" s="198">
        <v>26.78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26.78</v>
      </c>
      <c r="BD65" s="198">
        <v>26.78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26.78</v>
      </c>
      <c r="BL65" s="8">
        <f t="shared" si="21"/>
        <v>27.9</v>
      </c>
      <c r="BM65" s="8">
        <f t="shared" si="22"/>
        <v>27.9</v>
      </c>
      <c r="BN65" s="8">
        <f t="shared" si="23"/>
        <v>26.78</v>
      </c>
      <c r="BO65" s="8">
        <f t="shared" si="24"/>
        <v>26.78</v>
      </c>
      <c r="BP65" s="139">
        <f t="shared" si="25"/>
        <v>1.1199999999999974</v>
      </c>
      <c r="BQ65" s="139">
        <f t="shared" si="26"/>
        <v>1.1199999999999974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640</v>
      </c>
      <c r="G66" s="16">
        <f>'[3]07'!G68</f>
        <v>0</v>
      </c>
      <c r="H66" s="17">
        <f t="shared" si="27"/>
        <v>960</v>
      </c>
      <c r="I66" s="15">
        <f>'[3]07'!J68</f>
        <v>320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150</v>
      </c>
      <c r="N66" s="16">
        <f>'[3]07'!O68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26.78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26.78</v>
      </c>
      <c r="AE66" s="8">
        <f t="shared" si="11"/>
        <v>26.78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26.78</v>
      </c>
      <c r="AL66" s="8">
        <f t="shared" si="35"/>
        <v>266.44000000000005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416.44000000000005</v>
      </c>
      <c r="AT66" s="8">
        <v>27.9</v>
      </c>
      <c r="AU66" s="8">
        <v>27.9</v>
      </c>
      <c r="AW66" s="198">
        <v>26.78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26.78</v>
      </c>
      <c r="BD66" s="198">
        <v>26.78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26.78</v>
      </c>
      <c r="BL66" s="8">
        <f t="shared" si="21"/>
        <v>27.9</v>
      </c>
      <c r="BM66" s="8">
        <f t="shared" si="22"/>
        <v>27.9</v>
      </c>
      <c r="BN66" s="8">
        <f t="shared" si="23"/>
        <v>26.78</v>
      </c>
      <c r="BO66" s="8">
        <f t="shared" si="24"/>
        <v>26.78</v>
      </c>
      <c r="BP66" s="139">
        <f t="shared" si="25"/>
        <v>1.1199999999999974</v>
      </c>
      <c r="BQ66" s="139">
        <f t="shared" si="26"/>
        <v>1.1199999999999974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640</v>
      </c>
      <c r="G67" s="16">
        <f>'[3]07'!G69</f>
        <v>0</v>
      </c>
      <c r="H67" s="17">
        <f t="shared" si="27"/>
        <v>960</v>
      </c>
      <c r="I67" s="15">
        <f>'[3]07'!J69</f>
        <v>320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150</v>
      </c>
      <c r="N67" s="16">
        <f>'[3]07'!O69</f>
        <v>0</v>
      </c>
      <c r="O67" s="17">
        <f t="shared" si="28"/>
        <v>470</v>
      </c>
      <c r="P67" s="18">
        <f>frq!C67</f>
        <v>0.98499999999999999</v>
      </c>
      <c r="Q67" s="15">
        <f t="shared" si="33"/>
        <v>315.2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465.2</v>
      </c>
      <c r="X67" s="8">
        <f t="shared" si="4"/>
        <v>26.78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26.78</v>
      </c>
      <c r="AE67" s="8">
        <f t="shared" si="11"/>
        <v>26.78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26.78</v>
      </c>
      <c r="AL67" s="8">
        <f t="shared" si="35"/>
        <v>261.64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411.64</v>
      </c>
      <c r="AT67" s="8">
        <v>27.9</v>
      </c>
      <c r="AU67" s="8">
        <v>27.9</v>
      </c>
      <c r="AW67" s="198">
        <v>26.78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26.78</v>
      </c>
      <c r="BD67" s="198">
        <v>26.78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26.78</v>
      </c>
      <c r="BL67" s="8">
        <f t="shared" si="21"/>
        <v>27.9</v>
      </c>
      <c r="BM67" s="8">
        <f t="shared" si="22"/>
        <v>27.9</v>
      </c>
      <c r="BN67" s="8">
        <f t="shared" si="23"/>
        <v>26.78</v>
      </c>
      <c r="BO67" s="8">
        <f t="shared" si="24"/>
        <v>26.78</v>
      </c>
      <c r="BP67" s="139">
        <f t="shared" si="25"/>
        <v>1.1199999999999974</v>
      </c>
      <c r="BQ67" s="139">
        <f t="shared" si="26"/>
        <v>1.1199999999999974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640</v>
      </c>
      <c r="G68" s="16">
        <f>'[3]07'!G70</f>
        <v>0</v>
      </c>
      <c r="H68" s="17">
        <f t="shared" si="27"/>
        <v>960</v>
      </c>
      <c r="I68" s="15">
        <f>'[3]07'!J70</f>
        <v>320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150</v>
      </c>
      <c r="N68" s="16">
        <f>'[3]07'!O70</f>
        <v>0</v>
      </c>
      <c r="O68" s="17">
        <f t="shared" si="28"/>
        <v>470</v>
      </c>
      <c r="P68" s="18">
        <f>frq!C68</f>
        <v>0.98499999999999999</v>
      </c>
      <c r="Q68" s="15">
        <f t="shared" si="33"/>
        <v>315.2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465.2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251.2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401.2</v>
      </c>
      <c r="AT68" s="8">
        <v>32.93</v>
      </c>
      <c r="AU68" s="8">
        <v>32.93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32.93</v>
      </c>
      <c r="BM68" s="8">
        <f t="shared" ref="BM68:BM98" si="54">AU68</f>
        <v>32.93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0.92999999999999972</v>
      </c>
      <c r="BQ68" s="139">
        <f t="shared" ref="BQ68:BQ98" si="58">BM68-BO68</f>
        <v>0.92999999999999972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640</v>
      </c>
      <c r="G69" s="16">
        <f>'[3]07'!G71</f>
        <v>0</v>
      </c>
      <c r="H69" s="17">
        <f t="shared" ref="H69:H98" si="59">SUM(B69:G69)</f>
        <v>960</v>
      </c>
      <c r="I69" s="15">
        <f>'[3]07'!J71</f>
        <v>320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150</v>
      </c>
      <c r="N69" s="16">
        <f>'[3]07'!O71</f>
        <v>0</v>
      </c>
      <c r="O69" s="17">
        <f t="shared" ref="O69:O98" si="60">SUM(I69:N69)</f>
        <v>470</v>
      </c>
      <c r="P69" s="18">
        <f>frq!C69</f>
        <v>0.98499999999999999</v>
      </c>
      <c r="Q69" s="15">
        <f t="shared" si="33"/>
        <v>315.2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465.2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251.2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401.2</v>
      </c>
      <c r="AT69" s="8">
        <v>32.93</v>
      </c>
      <c r="AU69" s="8">
        <v>32.93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32.93</v>
      </c>
      <c r="BM69" s="8">
        <f t="shared" si="54"/>
        <v>32.93</v>
      </c>
      <c r="BN69" s="8">
        <f t="shared" si="55"/>
        <v>32</v>
      </c>
      <c r="BO69" s="8">
        <f t="shared" si="56"/>
        <v>32</v>
      </c>
      <c r="BP69" s="139">
        <f t="shared" si="57"/>
        <v>0.92999999999999972</v>
      </c>
      <c r="BQ69" s="139">
        <f t="shared" si="58"/>
        <v>0.92999999999999972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640</v>
      </c>
      <c r="G70" s="16">
        <f>'[3]07'!G72</f>
        <v>0</v>
      </c>
      <c r="H70" s="17">
        <f t="shared" si="59"/>
        <v>960</v>
      </c>
      <c r="I70" s="15">
        <f>'[3]07'!J72</f>
        <v>320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170</v>
      </c>
      <c r="N70" s="16">
        <f>'[3]07'!O72</f>
        <v>0</v>
      </c>
      <c r="O70" s="17">
        <f t="shared" si="60"/>
        <v>490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170</v>
      </c>
      <c r="V70" s="16">
        <f t="shared" si="32"/>
        <v>0</v>
      </c>
      <c r="W70" s="17">
        <f t="shared" si="61"/>
        <v>490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170</v>
      </c>
      <c r="AQ70" s="8">
        <f t="shared" si="34"/>
        <v>0</v>
      </c>
      <c r="AR70" s="8">
        <f t="shared" si="50"/>
        <v>426</v>
      </c>
      <c r="AT70" s="8">
        <v>30.8</v>
      </c>
      <c r="AU70" s="8">
        <v>30.8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30.8</v>
      </c>
      <c r="BM70" s="8">
        <f t="shared" si="54"/>
        <v>30.8</v>
      </c>
      <c r="BN70" s="8">
        <f t="shared" si="55"/>
        <v>32</v>
      </c>
      <c r="BO70" s="8">
        <f t="shared" si="56"/>
        <v>32</v>
      </c>
      <c r="BP70" s="139">
        <f t="shared" si="57"/>
        <v>-1.1999999999999993</v>
      </c>
      <c r="BQ70" s="139">
        <f t="shared" si="58"/>
        <v>-1.1999999999999993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640</v>
      </c>
      <c r="G71" s="16">
        <f>'[3]07'!G73</f>
        <v>0</v>
      </c>
      <c r="H71" s="17">
        <f t="shared" si="59"/>
        <v>960</v>
      </c>
      <c r="I71" s="15">
        <f>'[3]07'!J73</f>
        <v>320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240</v>
      </c>
      <c r="N71" s="16">
        <f>'[3]07'!O73</f>
        <v>0</v>
      </c>
      <c r="O71" s="17">
        <f t="shared" si="60"/>
        <v>560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240</v>
      </c>
      <c r="V71" s="16">
        <f t="shared" si="32"/>
        <v>0</v>
      </c>
      <c r="W71" s="17">
        <f t="shared" si="61"/>
        <v>560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240</v>
      </c>
      <c r="AQ71" s="8">
        <f t="shared" si="34"/>
        <v>0</v>
      </c>
      <c r="AR71" s="8">
        <f t="shared" si="50"/>
        <v>496</v>
      </c>
      <c r="AT71" s="8">
        <v>31.59</v>
      </c>
      <c r="AU71" s="8">
        <v>31.59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31.59</v>
      </c>
      <c r="BM71" s="8">
        <f t="shared" si="54"/>
        <v>31.59</v>
      </c>
      <c r="BN71" s="8">
        <f t="shared" si="55"/>
        <v>32</v>
      </c>
      <c r="BO71" s="8">
        <f t="shared" si="56"/>
        <v>32</v>
      </c>
      <c r="BP71" s="139">
        <f t="shared" si="57"/>
        <v>-0.41000000000000014</v>
      </c>
      <c r="BQ71" s="139">
        <f t="shared" si="58"/>
        <v>-0.41000000000000014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640</v>
      </c>
      <c r="G72" s="16">
        <f>'[3]07'!G74</f>
        <v>0</v>
      </c>
      <c r="H72" s="17">
        <f t="shared" si="59"/>
        <v>960</v>
      </c>
      <c r="I72" s="15">
        <f>'[3]07'!J74</f>
        <v>320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250</v>
      </c>
      <c r="N72" s="16">
        <f>'[3]07'!O74</f>
        <v>0</v>
      </c>
      <c r="O72" s="17">
        <f t="shared" si="60"/>
        <v>570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250</v>
      </c>
      <c r="V72" s="16">
        <f t="shared" si="32"/>
        <v>0</v>
      </c>
      <c r="W72" s="17">
        <f t="shared" si="61"/>
        <v>570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250</v>
      </c>
      <c r="AQ72" s="8">
        <f t="shared" si="34"/>
        <v>0</v>
      </c>
      <c r="AR72" s="8">
        <f t="shared" si="50"/>
        <v>506</v>
      </c>
      <c r="AT72" s="8">
        <v>30.8</v>
      </c>
      <c r="AU72" s="8">
        <v>30.8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30.8</v>
      </c>
      <c r="BM72" s="8">
        <f t="shared" si="54"/>
        <v>30.8</v>
      </c>
      <c r="BN72" s="8">
        <f t="shared" si="55"/>
        <v>32</v>
      </c>
      <c r="BO72" s="8">
        <f t="shared" si="56"/>
        <v>32</v>
      </c>
      <c r="BP72" s="139">
        <f t="shared" si="57"/>
        <v>-1.1999999999999993</v>
      </c>
      <c r="BQ72" s="139">
        <f t="shared" si="58"/>
        <v>-1.1999999999999993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640</v>
      </c>
      <c r="G73" s="16">
        <f>'[3]07'!G75</f>
        <v>0</v>
      </c>
      <c r="H73" s="17">
        <f t="shared" si="59"/>
        <v>960</v>
      </c>
      <c r="I73" s="15">
        <f>'[3]07'!J75</f>
        <v>320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250</v>
      </c>
      <c r="N73" s="16">
        <f>'[3]07'!O75</f>
        <v>0</v>
      </c>
      <c r="O73" s="17">
        <f t="shared" si="60"/>
        <v>570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250</v>
      </c>
      <c r="V73" s="16">
        <f t="shared" si="32"/>
        <v>0</v>
      </c>
      <c r="W73" s="17">
        <f t="shared" si="61"/>
        <v>570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250</v>
      </c>
      <c r="AQ73" s="8">
        <f t="shared" si="34"/>
        <v>0</v>
      </c>
      <c r="AR73" s="8">
        <f t="shared" si="50"/>
        <v>506</v>
      </c>
      <c r="AT73" s="8">
        <v>31.59</v>
      </c>
      <c r="AU73" s="8">
        <v>31.59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31.59</v>
      </c>
      <c r="BM73" s="8">
        <f t="shared" si="54"/>
        <v>31.59</v>
      </c>
      <c r="BN73" s="8">
        <f t="shared" si="55"/>
        <v>32</v>
      </c>
      <c r="BO73" s="8">
        <f t="shared" si="56"/>
        <v>32</v>
      </c>
      <c r="BP73" s="139">
        <f t="shared" si="57"/>
        <v>-0.41000000000000014</v>
      </c>
      <c r="BQ73" s="139">
        <f t="shared" si="58"/>
        <v>-0.41000000000000014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640</v>
      </c>
      <c r="G74" s="16">
        <f>'[3]07'!G76</f>
        <v>0</v>
      </c>
      <c r="H74" s="17">
        <f t="shared" si="59"/>
        <v>960</v>
      </c>
      <c r="I74" s="15">
        <f>'[3]07'!J76</f>
        <v>320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287</v>
      </c>
      <c r="N74" s="16">
        <f>'[3]07'!O76</f>
        <v>0</v>
      </c>
      <c r="O74" s="17">
        <f t="shared" si="60"/>
        <v>607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287</v>
      </c>
      <c r="V74" s="16">
        <f t="shared" si="32"/>
        <v>0</v>
      </c>
      <c r="W74" s="17">
        <f t="shared" si="61"/>
        <v>607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287</v>
      </c>
      <c r="AQ74" s="8">
        <f t="shared" si="34"/>
        <v>0</v>
      </c>
      <c r="AR74" s="8">
        <f t="shared" si="50"/>
        <v>543</v>
      </c>
      <c r="AT74" s="8">
        <v>30.8</v>
      </c>
      <c r="AU74" s="8">
        <v>30.8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30.8</v>
      </c>
      <c r="BM74" s="8">
        <f t="shared" si="54"/>
        <v>30.8</v>
      </c>
      <c r="BN74" s="8">
        <f t="shared" si="55"/>
        <v>32</v>
      </c>
      <c r="BO74" s="8">
        <f t="shared" si="56"/>
        <v>32</v>
      </c>
      <c r="BP74" s="139">
        <f t="shared" si="57"/>
        <v>-1.1999999999999993</v>
      </c>
      <c r="BQ74" s="139">
        <f t="shared" si="58"/>
        <v>-1.1999999999999993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640</v>
      </c>
      <c r="G75" s="16">
        <f>'[3]07'!G77</f>
        <v>0</v>
      </c>
      <c r="H75" s="17">
        <f t="shared" si="59"/>
        <v>960</v>
      </c>
      <c r="I75" s="15">
        <f>'[3]07'!J77</f>
        <v>320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307</v>
      </c>
      <c r="N75" s="16">
        <f>'[3]07'!O77</f>
        <v>0</v>
      </c>
      <c r="O75" s="17">
        <f t="shared" si="60"/>
        <v>627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307</v>
      </c>
      <c r="V75" s="16">
        <f t="shared" si="32"/>
        <v>0</v>
      </c>
      <c r="W75" s="17">
        <f t="shared" si="61"/>
        <v>627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307</v>
      </c>
      <c r="AQ75" s="8">
        <f t="shared" si="34"/>
        <v>0</v>
      </c>
      <c r="AR75" s="8">
        <f t="shared" si="50"/>
        <v>563</v>
      </c>
      <c r="AT75" s="8">
        <v>30.8</v>
      </c>
      <c r="AU75" s="8">
        <v>30.8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30.8</v>
      </c>
      <c r="BM75" s="8">
        <f t="shared" si="54"/>
        <v>30.8</v>
      </c>
      <c r="BN75" s="8">
        <f t="shared" si="55"/>
        <v>32</v>
      </c>
      <c r="BO75" s="8">
        <f t="shared" si="56"/>
        <v>32</v>
      </c>
      <c r="BP75" s="139">
        <f t="shared" si="57"/>
        <v>-1.1999999999999993</v>
      </c>
      <c r="BQ75" s="139">
        <f t="shared" si="58"/>
        <v>-1.1999999999999993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640</v>
      </c>
      <c r="G76" s="16">
        <f>'[3]07'!G78</f>
        <v>0</v>
      </c>
      <c r="H76" s="17">
        <f t="shared" si="59"/>
        <v>960</v>
      </c>
      <c r="I76" s="15">
        <f>'[3]07'!J78</f>
        <v>320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307</v>
      </c>
      <c r="N76" s="16">
        <f>'[3]07'!O78</f>
        <v>0</v>
      </c>
      <c r="O76" s="17">
        <f t="shared" si="60"/>
        <v>627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307</v>
      </c>
      <c r="V76" s="16">
        <f t="shared" si="32"/>
        <v>0</v>
      </c>
      <c r="W76" s="17">
        <f t="shared" si="61"/>
        <v>627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307</v>
      </c>
      <c r="AQ76" s="8">
        <f t="shared" si="34"/>
        <v>0</v>
      </c>
      <c r="AR76" s="8">
        <f t="shared" si="50"/>
        <v>563</v>
      </c>
      <c r="AT76" s="8">
        <v>30.8</v>
      </c>
      <c r="AU76" s="8">
        <v>30.8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30.8</v>
      </c>
      <c r="BM76" s="8">
        <f t="shared" si="54"/>
        <v>30.8</v>
      </c>
      <c r="BN76" s="8">
        <f t="shared" si="55"/>
        <v>32</v>
      </c>
      <c r="BO76" s="8">
        <f t="shared" si="56"/>
        <v>32</v>
      </c>
      <c r="BP76" s="139">
        <f t="shared" si="57"/>
        <v>-1.1999999999999993</v>
      </c>
      <c r="BQ76" s="139">
        <f t="shared" si="58"/>
        <v>-1.1999999999999993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640</v>
      </c>
      <c r="G77" s="16">
        <f>'[3]07'!G79</f>
        <v>0</v>
      </c>
      <c r="H77" s="17">
        <f t="shared" si="59"/>
        <v>960</v>
      </c>
      <c r="I77" s="15">
        <f>'[3]07'!J79</f>
        <v>320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307</v>
      </c>
      <c r="N77" s="16">
        <f>'[3]07'!O79</f>
        <v>0</v>
      </c>
      <c r="O77" s="17">
        <f t="shared" si="60"/>
        <v>627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307</v>
      </c>
      <c r="V77" s="16">
        <f t="shared" si="32"/>
        <v>0</v>
      </c>
      <c r="W77" s="17">
        <f t="shared" si="61"/>
        <v>627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307</v>
      </c>
      <c r="AQ77" s="8">
        <f t="shared" si="34"/>
        <v>0</v>
      </c>
      <c r="AR77" s="8">
        <f t="shared" si="50"/>
        <v>563</v>
      </c>
      <c r="AT77" s="8">
        <v>30.8</v>
      </c>
      <c r="AU77" s="8">
        <v>30.8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30.8</v>
      </c>
      <c r="BM77" s="8">
        <f t="shared" si="54"/>
        <v>30.8</v>
      </c>
      <c r="BN77" s="8">
        <f t="shared" si="55"/>
        <v>32</v>
      </c>
      <c r="BO77" s="8">
        <f t="shared" si="56"/>
        <v>32</v>
      </c>
      <c r="BP77" s="139">
        <f t="shared" si="57"/>
        <v>-1.1999999999999993</v>
      </c>
      <c r="BQ77" s="139">
        <f t="shared" si="58"/>
        <v>-1.1999999999999993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640</v>
      </c>
      <c r="G78" s="16">
        <f>'[3]07'!G80</f>
        <v>0</v>
      </c>
      <c r="H78" s="17">
        <f t="shared" si="59"/>
        <v>960</v>
      </c>
      <c r="I78" s="15">
        <f>'[3]07'!J80</f>
        <v>320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307</v>
      </c>
      <c r="N78" s="16">
        <f>'[3]07'!O80</f>
        <v>0</v>
      </c>
      <c r="O78" s="17">
        <f t="shared" si="60"/>
        <v>627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307</v>
      </c>
      <c r="V78" s="16">
        <f t="shared" si="32"/>
        <v>0</v>
      </c>
      <c r="W78" s="17">
        <f t="shared" si="61"/>
        <v>627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307</v>
      </c>
      <c r="AQ78" s="8">
        <f t="shared" si="34"/>
        <v>0</v>
      </c>
      <c r="AR78" s="8">
        <f t="shared" si="50"/>
        <v>563</v>
      </c>
      <c r="AT78" s="8">
        <v>30.8</v>
      </c>
      <c r="AU78" s="8">
        <v>30.8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30.8</v>
      </c>
      <c r="BM78" s="8">
        <f t="shared" si="54"/>
        <v>30.8</v>
      </c>
      <c r="BN78" s="8">
        <f t="shared" si="55"/>
        <v>32</v>
      </c>
      <c r="BO78" s="8">
        <f t="shared" si="56"/>
        <v>32</v>
      </c>
      <c r="BP78" s="139">
        <f t="shared" si="57"/>
        <v>-1.1999999999999993</v>
      </c>
      <c r="BQ78" s="139">
        <f t="shared" si="58"/>
        <v>-1.1999999999999993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640</v>
      </c>
      <c r="G79" s="16">
        <f>'[3]07'!G81</f>
        <v>0</v>
      </c>
      <c r="H79" s="17">
        <f t="shared" si="59"/>
        <v>960</v>
      </c>
      <c r="I79" s="15">
        <f>'[3]07'!J81</f>
        <v>320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307</v>
      </c>
      <c r="N79" s="16">
        <f>'[3]07'!O81</f>
        <v>0</v>
      </c>
      <c r="O79" s="17">
        <f t="shared" si="60"/>
        <v>627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307</v>
      </c>
      <c r="V79" s="16">
        <f t="shared" si="32"/>
        <v>0</v>
      </c>
      <c r="W79" s="17">
        <f t="shared" si="61"/>
        <v>627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307</v>
      </c>
      <c r="AQ79" s="8">
        <f t="shared" si="34"/>
        <v>0</v>
      </c>
      <c r="AR79" s="8">
        <f t="shared" si="50"/>
        <v>563</v>
      </c>
      <c r="AT79" s="8">
        <v>30.8</v>
      </c>
      <c r="AU79" s="8">
        <v>30.8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30.8</v>
      </c>
      <c r="BM79" s="8">
        <f t="shared" si="54"/>
        <v>30.8</v>
      </c>
      <c r="BN79" s="8">
        <f t="shared" si="55"/>
        <v>32</v>
      </c>
      <c r="BO79" s="8">
        <f t="shared" si="56"/>
        <v>32</v>
      </c>
      <c r="BP79" s="139">
        <f t="shared" si="57"/>
        <v>-1.1999999999999993</v>
      </c>
      <c r="BQ79" s="139">
        <f t="shared" si="58"/>
        <v>-1.1999999999999993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640</v>
      </c>
      <c r="G80" s="16">
        <f>'[3]07'!G82</f>
        <v>0</v>
      </c>
      <c r="H80" s="17">
        <f t="shared" si="59"/>
        <v>960</v>
      </c>
      <c r="I80" s="15">
        <f>'[3]07'!J82</f>
        <v>320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307</v>
      </c>
      <c r="N80" s="16">
        <f>'[3]07'!O82</f>
        <v>0</v>
      </c>
      <c r="O80" s="17">
        <f t="shared" si="60"/>
        <v>627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307</v>
      </c>
      <c r="V80" s="16">
        <f t="shared" si="32"/>
        <v>0</v>
      </c>
      <c r="W80" s="17">
        <f t="shared" si="61"/>
        <v>627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307</v>
      </c>
      <c r="AQ80" s="8">
        <f t="shared" si="34"/>
        <v>0</v>
      </c>
      <c r="AR80" s="8">
        <f t="shared" si="50"/>
        <v>563</v>
      </c>
      <c r="AT80" s="8">
        <v>30.8</v>
      </c>
      <c r="AU80" s="8">
        <v>30.8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30.8</v>
      </c>
      <c r="BM80" s="8">
        <f t="shared" si="54"/>
        <v>30.8</v>
      </c>
      <c r="BN80" s="8">
        <f t="shared" si="55"/>
        <v>32</v>
      </c>
      <c r="BO80" s="8">
        <f t="shared" si="56"/>
        <v>32</v>
      </c>
      <c r="BP80" s="139">
        <f t="shared" si="57"/>
        <v>-1.1999999999999993</v>
      </c>
      <c r="BQ80" s="139">
        <f t="shared" si="58"/>
        <v>-1.1999999999999993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640</v>
      </c>
      <c r="G81" s="16">
        <f>'[3]07'!G83</f>
        <v>0</v>
      </c>
      <c r="H81" s="17">
        <f t="shared" si="59"/>
        <v>960</v>
      </c>
      <c r="I81" s="15">
        <f>'[3]07'!J83</f>
        <v>320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250</v>
      </c>
      <c r="N81" s="16">
        <f>'[3]07'!O83</f>
        <v>0</v>
      </c>
      <c r="O81" s="17">
        <f t="shared" si="60"/>
        <v>570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250</v>
      </c>
      <c r="V81" s="16">
        <f t="shared" si="32"/>
        <v>0</v>
      </c>
      <c r="W81" s="17">
        <f t="shared" si="61"/>
        <v>570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250</v>
      </c>
      <c r="AQ81" s="8">
        <f t="shared" si="34"/>
        <v>0</v>
      </c>
      <c r="AR81" s="8">
        <f t="shared" si="50"/>
        <v>506</v>
      </c>
      <c r="AT81" s="8">
        <v>30.8</v>
      </c>
      <c r="AU81" s="8">
        <v>30.8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30.8</v>
      </c>
      <c r="BM81" s="8">
        <f t="shared" si="54"/>
        <v>30.8</v>
      </c>
      <c r="BN81" s="8">
        <f t="shared" si="55"/>
        <v>32</v>
      </c>
      <c r="BO81" s="8">
        <f t="shared" si="56"/>
        <v>32</v>
      </c>
      <c r="BP81" s="139">
        <f t="shared" si="57"/>
        <v>-1.1999999999999993</v>
      </c>
      <c r="BQ81" s="139">
        <f t="shared" si="58"/>
        <v>-1.1999999999999993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640</v>
      </c>
      <c r="G82" s="16">
        <f>'[3]07'!G84</f>
        <v>0</v>
      </c>
      <c r="H82" s="17">
        <f t="shared" si="59"/>
        <v>960</v>
      </c>
      <c r="I82" s="15">
        <f>'[3]07'!J84</f>
        <v>320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240</v>
      </c>
      <c r="N82" s="16">
        <f>'[3]07'!O84</f>
        <v>0</v>
      </c>
      <c r="O82" s="17">
        <f t="shared" si="60"/>
        <v>560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240</v>
      </c>
      <c r="V82" s="16">
        <f t="shared" si="32"/>
        <v>0</v>
      </c>
      <c r="W82" s="17">
        <f t="shared" si="61"/>
        <v>560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240</v>
      </c>
      <c r="AQ82" s="8">
        <f t="shared" si="34"/>
        <v>0</v>
      </c>
      <c r="AR82" s="8">
        <f t="shared" si="50"/>
        <v>496</v>
      </c>
      <c r="AT82" s="8">
        <v>30.8</v>
      </c>
      <c r="AU82" s="8">
        <v>30.8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30.8</v>
      </c>
      <c r="BM82" s="8">
        <f t="shared" si="54"/>
        <v>30.8</v>
      </c>
      <c r="BN82" s="8">
        <f t="shared" si="55"/>
        <v>32</v>
      </c>
      <c r="BO82" s="8">
        <f t="shared" si="56"/>
        <v>32</v>
      </c>
      <c r="BP82" s="139">
        <f t="shared" si="57"/>
        <v>-1.1999999999999993</v>
      </c>
      <c r="BQ82" s="139">
        <f t="shared" si="58"/>
        <v>-1.1999999999999993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640</v>
      </c>
      <c r="G83" s="16">
        <f>'[3]07'!G85</f>
        <v>0</v>
      </c>
      <c r="H83" s="17">
        <f t="shared" si="59"/>
        <v>960</v>
      </c>
      <c r="I83" s="15">
        <f>'[3]07'!J85</f>
        <v>320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210</v>
      </c>
      <c r="N83" s="16">
        <f>'[3]07'!O85</f>
        <v>0</v>
      </c>
      <c r="O83" s="17">
        <f t="shared" si="60"/>
        <v>530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210</v>
      </c>
      <c r="V83" s="16">
        <f t="shared" si="32"/>
        <v>0</v>
      </c>
      <c r="W83" s="17">
        <f t="shared" si="61"/>
        <v>530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210</v>
      </c>
      <c r="AQ83" s="8">
        <f t="shared" si="34"/>
        <v>0</v>
      </c>
      <c r="AR83" s="8">
        <f t="shared" si="50"/>
        <v>466</v>
      </c>
      <c r="AT83" s="8">
        <v>30.8</v>
      </c>
      <c r="AU83" s="8">
        <v>30.8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30.8</v>
      </c>
      <c r="BM83" s="8">
        <f t="shared" si="54"/>
        <v>30.8</v>
      </c>
      <c r="BN83" s="8">
        <f t="shared" si="55"/>
        <v>32</v>
      </c>
      <c r="BO83" s="8">
        <f t="shared" si="56"/>
        <v>32</v>
      </c>
      <c r="BP83" s="139">
        <f t="shared" si="57"/>
        <v>-1.1999999999999993</v>
      </c>
      <c r="BQ83" s="139">
        <f t="shared" si="58"/>
        <v>-1.1999999999999993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640</v>
      </c>
      <c r="G84" s="16">
        <f>'[3]07'!G86</f>
        <v>0</v>
      </c>
      <c r="H84" s="17">
        <f t="shared" si="59"/>
        <v>960</v>
      </c>
      <c r="I84" s="15">
        <f>'[3]07'!J86</f>
        <v>320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210</v>
      </c>
      <c r="N84" s="16">
        <f>'[3]07'!O86</f>
        <v>0</v>
      </c>
      <c r="O84" s="17">
        <f t="shared" si="60"/>
        <v>530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210</v>
      </c>
      <c r="V84" s="16">
        <f t="shared" si="32"/>
        <v>0</v>
      </c>
      <c r="W84" s="17">
        <f t="shared" si="61"/>
        <v>530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210</v>
      </c>
      <c r="AQ84" s="8">
        <f t="shared" si="34"/>
        <v>0</v>
      </c>
      <c r="AR84" s="8">
        <f t="shared" si="50"/>
        <v>466</v>
      </c>
      <c r="AT84" s="8">
        <v>30.8</v>
      </c>
      <c r="AU84" s="8">
        <v>30.8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30.8</v>
      </c>
      <c r="BM84" s="8">
        <f t="shared" si="54"/>
        <v>30.8</v>
      </c>
      <c r="BN84" s="8">
        <f t="shared" si="55"/>
        <v>32</v>
      </c>
      <c r="BO84" s="8">
        <f t="shared" si="56"/>
        <v>32</v>
      </c>
      <c r="BP84" s="139">
        <f t="shared" si="57"/>
        <v>-1.1999999999999993</v>
      </c>
      <c r="BQ84" s="139">
        <f t="shared" si="58"/>
        <v>-1.1999999999999993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640</v>
      </c>
      <c r="G85" s="16">
        <f>'[3]07'!G87</f>
        <v>0</v>
      </c>
      <c r="H85" s="17">
        <f t="shared" si="59"/>
        <v>960</v>
      </c>
      <c r="I85" s="15">
        <f>'[3]07'!J87</f>
        <v>320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150</v>
      </c>
      <c r="N85" s="16">
        <f>'[3]07'!O87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31.59</v>
      </c>
      <c r="AU85" s="8">
        <v>31.59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31.59</v>
      </c>
      <c r="BM85" s="8">
        <f t="shared" si="54"/>
        <v>31.59</v>
      </c>
      <c r="BN85" s="8">
        <f t="shared" si="55"/>
        <v>32</v>
      </c>
      <c r="BO85" s="8">
        <f t="shared" si="56"/>
        <v>32</v>
      </c>
      <c r="BP85" s="139">
        <f t="shared" si="57"/>
        <v>-0.41000000000000014</v>
      </c>
      <c r="BQ85" s="139">
        <f t="shared" si="58"/>
        <v>-0.41000000000000014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640</v>
      </c>
      <c r="G86" s="16">
        <f>'[3]07'!G88</f>
        <v>0</v>
      </c>
      <c r="H86" s="17">
        <f t="shared" si="59"/>
        <v>960</v>
      </c>
      <c r="I86" s="15">
        <f>'[3]07'!J88</f>
        <v>320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150</v>
      </c>
      <c r="N86" s="16">
        <f>'[3]07'!O88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406</v>
      </c>
      <c r="AT86" s="8">
        <v>32.93</v>
      </c>
      <c r="AU86" s="8">
        <v>32.93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32.93</v>
      </c>
      <c r="BM86" s="8">
        <f t="shared" si="54"/>
        <v>32.93</v>
      </c>
      <c r="BN86" s="8">
        <f t="shared" si="55"/>
        <v>32</v>
      </c>
      <c r="BO86" s="8">
        <f t="shared" si="56"/>
        <v>32</v>
      </c>
      <c r="BP86" s="139">
        <f t="shared" si="57"/>
        <v>0.92999999999999972</v>
      </c>
      <c r="BQ86" s="139">
        <f t="shared" si="58"/>
        <v>0.92999999999999972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640</v>
      </c>
      <c r="G87" s="16">
        <f>'[3]07'!G89</f>
        <v>0</v>
      </c>
      <c r="H87" s="17">
        <f t="shared" si="59"/>
        <v>960</v>
      </c>
      <c r="I87" s="15">
        <f>'[3]07'!J89</f>
        <v>320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150</v>
      </c>
      <c r="N87" s="16">
        <f>'[3]07'!O89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20.97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0.69</v>
      </c>
      <c r="AC87" s="8">
        <f t="shared" si="41"/>
        <v>0</v>
      </c>
      <c r="AD87" s="8">
        <f t="shared" si="42"/>
        <v>21.66</v>
      </c>
      <c r="AE87" s="8">
        <f t="shared" si="43"/>
        <v>20.97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0.69</v>
      </c>
      <c r="AJ87" s="8">
        <f t="shared" si="48"/>
        <v>0</v>
      </c>
      <c r="AK87" s="8">
        <f t="shared" si="49"/>
        <v>21.66</v>
      </c>
      <c r="AL87" s="8">
        <f t="shared" si="35"/>
        <v>278.05999999999995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148.62</v>
      </c>
      <c r="AQ87" s="8">
        <f t="shared" si="34"/>
        <v>0</v>
      </c>
      <c r="AR87" s="8">
        <f t="shared" si="50"/>
        <v>426.67999999999995</v>
      </c>
      <c r="AT87" s="8">
        <v>32.93</v>
      </c>
      <c r="AU87" s="8">
        <v>32.93</v>
      </c>
      <c r="AW87" s="198">
        <v>20.97</v>
      </c>
      <c r="AX87" s="198">
        <v>0</v>
      </c>
      <c r="AY87" s="198">
        <v>0</v>
      </c>
      <c r="AZ87" s="198">
        <v>0</v>
      </c>
      <c r="BA87" s="198">
        <v>0.69</v>
      </c>
      <c r="BB87" s="198">
        <v>0</v>
      </c>
      <c r="BC87" s="8">
        <f t="shared" si="51"/>
        <v>21.66</v>
      </c>
      <c r="BD87" s="198">
        <v>20.97</v>
      </c>
      <c r="BE87" s="198">
        <v>0</v>
      </c>
      <c r="BF87" s="198">
        <v>0</v>
      </c>
      <c r="BG87" s="198">
        <v>0</v>
      </c>
      <c r="BH87" s="198">
        <v>0.69</v>
      </c>
      <c r="BI87" s="198">
        <v>0</v>
      </c>
      <c r="BJ87" s="8">
        <f t="shared" si="52"/>
        <v>21.66</v>
      </c>
      <c r="BL87" s="8">
        <f t="shared" si="53"/>
        <v>32.93</v>
      </c>
      <c r="BM87" s="8">
        <f t="shared" si="54"/>
        <v>32.93</v>
      </c>
      <c r="BN87" s="8">
        <f t="shared" si="55"/>
        <v>21.66</v>
      </c>
      <c r="BO87" s="8">
        <f t="shared" si="56"/>
        <v>21.66</v>
      </c>
      <c r="BP87" s="139">
        <f t="shared" si="57"/>
        <v>11.27</v>
      </c>
      <c r="BQ87" s="139">
        <f t="shared" si="58"/>
        <v>11.27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640</v>
      </c>
      <c r="G88" s="16">
        <f>'[3]07'!G90</f>
        <v>0</v>
      </c>
      <c r="H88" s="17">
        <f t="shared" si="59"/>
        <v>960</v>
      </c>
      <c r="I88" s="15">
        <f>'[3]07'!J90</f>
        <v>320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150</v>
      </c>
      <c r="N88" s="16">
        <f>'[3]07'!O90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20.97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0.69</v>
      </c>
      <c r="AC88" s="8">
        <f t="shared" si="41"/>
        <v>0</v>
      </c>
      <c r="AD88" s="8">
        <f t="shared" si="42"/>
        <v>21.66</v>
      </c>
      <c r="AE88" s="8">
        <f t="shared" si="43"/>
        <v>20.97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0.69</v>
      </c>
      <c r="AJ88" s="8">
        <f t="shared" si="48"/>
        <v>0</v>
      </c>
      <c r="AK88" s="8">
        <f t="shared" si="49"/>
        <v>21.66</v>
      </c>
      <c r="AL88" s="8">
        <f t="shared" si="35"/>
        <v>278.05999999999995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148.62</v>
      </c>
      <c r="AQ88" s="8">
        <f t="shared" si="34"/>
        <v>0</v>
      </c>
      <c r="AR88" s="8">
        <f t="shared" si="50"/>
        <v>426.67999999999995</v>
      </c>
      <c r="AT88" s="8">
        <v>32.93</v>
      </c>
      <c r="AU88" s="8">
        <v>32.93</v>
      </c>
      <c r="AW88" s="198">
        <v>20.97</v>
      </c>
      <c r="AX88" s="198">
        <v>0</v>
      </c>
      <c r="AY88" s="198">
        <v>0</v>
      </c>
      <c r="AZ88" s="198">
        <v>0</v>
      </c>
      <c r="BA88" s="198">
        <v>0.69</v>
      </c>
      <c r="BB88" s="198">
        <v>0</v>
      </c>
      <c r="BC88" s="8">
        <f t="shared" si="51"/>
        <v>21.66</v>
      </c>
      <c r="BD88" s="198">
        <v>20.97</v>
      </c>
      <c r="BE88" s="198">
        <v>0</v>
      </c>
      <c r="BF88" s="198">
        <v>0</v>
      </c>
      <c r="BG88" s="198">
        <v>0</v>
      </c>
      <c r="BH88" s="198">
        <v>0.69</v>
      </c>
      <c r="BI88" s="198">
        <v>0</v>
      </c>
      <c r="BJ88" s="8">
        <f t="shared" si="52"/>
        <v>21.66</v>
      </c>
      <c r="BL88" s="8">
        <f t="shared" si="53"/>
        <v>32.93</v>
      </c>
      <c r="BM88" s="8">
        <f t="shared" si="54"/>
        <v>32.93</v>
      </c>
      <c r="BN88" s="8">
        <f t="shared" si="55"/>
        <v>21.66</v>
      </c>
      <c r="BO88" s="8">
        <f t="shared" si="56"/>
        <v>21.66</v>
      </c>
      <c r="BP88" s="139">
        <f t="shared" si="57"/>
        <v>11.27</v>
      </c>
      <c r="BQ88" s="139">
        <f t="shared" si="58"/>
        <v>11.27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640</v>
      </c>
      <c r="G89" s="16">
        <f>'[3]07'!G91</f>
        <v>0</v>
      </c>
      <c r="H89" s="17">
        <f t="shared" si="59"/>
        <v>960</v>
      </c>
      <c r="I89" s="15">
        <f>'[3]07'!J91</f>
        <v>320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150</v>
      </c>
      <c r="N89" s="16">
        <f>'[3]07'!O91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20.97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0.69</v>
      </c>
      <c r="AC89" s="8">
        <f t="shared" si="41"/>
        <v>0</v>
      </c>
      <c r="AD89" s="8">
        <f t="shared" si="42"/>
        <v>21.66</v>
      </c>
      <c r="AE89" s="8">
        <f t="shared" si="43"/>
        <v>20.97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0.69</v>
      </c>
      <c r="AJ89" s="8">
        <f t="shared" si="48"/>
        <v>0</v>
      </c>
      <c r="AK89" s="8">
        <f t="shared" si="49"/>
        <v>21.66</v>
      </c>
      <c r="AL89" s="8">
        <f t="shared" si="35"/>
        <v>278.05999999999995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148.62</v>
      </c>
      <c r="AQ89" s="8">
        <f t="shared" si="34"/>
        <v>0</v>
      </c>
      <c r="AR89" s="8">
        <f t="shared" si="50"/>
        <v>426.67999999999995</v>
      </c>
      <c r="AT89" s="8">
        <v>20.86</v>
      </c>
      <c r="AU89" s="8">
        <v>20.86</v>
      </c>
      <c r="AW89" s="198">
        <v>20.97</v>
      </c>
      <c r="AX89" s="198">
        <v>0</v>
      </c>
      <c r="AY89" s="198">
        <v>0</v>
      </c>
      <c r="AZ89" s="198">
        <v>0</v>
      </c>
      <c r="BA89" s="198">
        <v>0.69</v>
      </c>
      <c r="BB89" s="198">
        <v>0</v>
      </c>
      <c r="BC89" s="8">
        <f t="shared" si="51"/>
        <v>21.66</v>
      </c>
      <c r="BD89" s="198">
        <v>20.97</v>
      </c>
      <c r="BE89" s="198">
        <v>0</v>
      </c>
      <c r="BF89" s="198">
        <v>0</v>
      </c>
      <c r="BG89" s="198">
        <v>0</v>
      </c>
      <c r="BH89" s="198">
        <v>0.69</v>
      </c>
      <c r="BI89" s="198">
        <v>0</v>
      </c>
      <c r="BJ89" s="8">
        <f t="shared" si="52"/>
        <v>21.66</v>
      </c>
      <c r="BL89" s="8">
        <f t="shared" si="53"/>
        <v>20.86</v>
      </c>
      <c r="BM89" s="8">
        <f t="shared" si="54"/>
        <v>20.86</v>
      </c>
      <c r="BN89" s="8">
        <f t="shared" si="55"/>
        <v>21.66</v>
      </c>
      <c r="BO89" s="8">
        <f t="shared" si="56"/>
        <v>21.66</v>
      </c>
      <c r="BP89" s="139">
        <f t="shared" si="57"/>
        <v>-0.80000000000000071</v>
      </c>
      <c r="BQ89" s="139">
        <f t="shared" si="58"/>
        <v>-0.80000000000000071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640</v>
      </c>
      <c r="G90" s="16">
        <f>'[3]07'!G92</f>
        <v>0</v>
      </c>
      <c r="H90" s="17">
        <f t="shared" si="59"/>
        <v>960</v>
      </c>
      <c r="I90" s="15">
        <f>'[3]07'!J92</f>
        <v>320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150</v>
      </c>
      <c r="N90" s="16">
        <f>'[3]07'!O92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26.2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0.69</v>
      </c>
      <c r="AC90" s="8">
        <f t="shared" si="41"/>
        <v>0</v>
      </c>
      <c r="AD90" s="8">
        <f t="shared" si="42"/>
        <v>26.89</v>
      </c>
      <c r="AE90" s="8">
        <f t="shared" si="43"/>
        <v>26.2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0.69</v>
      </c>
      <c r="AJ90" s="8">
        <f t="shared" si="48"/>
        <v>0</v>
      </c>
      <c r="AK90" s="8">
        <f t="shared" si="49"/>
        <v>26.89</v>
      </c>
      <c r="AL90" s="8">
        <f t="shared" si="35"/>
        <v>267.60000000000002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148.62</v>
      </c>
      <c r="AQ90" s="8">
        <f t="shared" si="34"/>
        <v>0</v>
      </c>
      <c r="AR90" s="8">
        <f t="shared" si="50"/>
        <v>416.22</v>
      </c>
      <c r="AT90" s="8">
        <v>25.89</v>
      </c>
      <c r="AU90" s="8">
        <v>25.89</v>
      </c>
      <c r="AW90" s="198">
        <v>26.2</v>
      </c>
      <c r="AX90" s="198">
        <v>0</v>
      </c>
      <c r="AY90" s="198">
        <v>0</v>
      </c>
      <c r="AZ90" s="198">
        <v>0</v>
      </c>
      <c r="BA90" s="198">
        <v>0.69</v>
      </c>
      <c r="BB90" s="198">
        <v>0</v>
      </c>
      <c r="BC90" s="8">
        <f t="shared" si="51"/>
        <v>26.89</v>
      </c>
      <c r="BD90" s="198">
        <v>26.2</v>
      </c>
      <c r="BE90" s="198">
        <v>0</v>
      </c>
      <c r="BF90" s="198">
        <v>0</v>
      </c>
      <c r="BG90" s="198">
        <v>0</v>
      </c>
      <c r="BH90" s="198">
        <v>0.69</v>
      </c>
      <c r="BI90" s="198">
        <v>0</v>
      </c>
      <c r="BJ90" s="8">
        <f t="shared" si="52"/>
        <v>26.89</v>
      </c>
      <c r="BL90" s="8">
        <f t="shared" si="53"/>
        <v>25.89</v>
      </c>
      <c r="BM90" s="8">
        <f t="shared" si="54"/>
        <v>25.89</v>
      </c>
      <c r="BN90" s="8">
        <f t="shared" si="55"/>
        <v>26.89</v>
      </c>
      <c r="BO90" s="8">
        <f t="shared" si="56"/>
        <v>26.89</v>
      </c>
      <c r="BP90" s="139">
        <f t="shared" si="57"/>
        <v>-1</v>
      </c>
      <c r="BQ90" s="139">
        <f t="shared" si="58"/>
        <v>-1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640</v>
      </c>
      <c r="G91" s="16">
        <f>'[3]07'!G93</f>
        <v>0</v>
      </c>
      <c r="H91" s="17">
        <f t="shared" si="59"/>
        <v>960</v>
      </c>
      <c r="I91" s="15">
        <f>'[3]07'!J93</f>
        <v>320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150</v>
      </c>
      <c r="N91" s="16">
        <f>'[3]07'!O93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26.78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26.78</v>
      </c>
      <c r="AE91" s="8">
        <f t="shared" si="43"/>
        <v>26.78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26.78</v>
      </c>
      <c r="AL91" s="8">
        <f t="shared" si="35"/>
        <v>266.44000000000005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416.44000000000005</v>
      </c>
      <c r="AT91" s="8">
        <v>26.44</v>
      </c>
      <c r="AU91" s="8">
        <v>26.44</v>
      </c>
      <c r="AW91" s="198">
        <v>26.78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26.78</v>
      </c>
      <c r="BD91" s="198">
        <v>26.78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26.78</v>
      </c>
      <c r="BL91" s="8">
        <f t="shared" si="53"/>
        <v>26.44</v>
      </c>
      <c r="BM91" s="8">
        <f t="shared" si="54"/>
        <v>26.44</v>
      </c>
      <c r="BN91" s="8">
        <f t="shared" si="55"/>
        <v>26.78</v>
      </c>
      <c r="BO91" s="8">
        <f t="shared" si="56"/>
        <v>26.78</v>
      </c>
      <c r="BP91" s="139">
        <f t="shared" si="57"/>
        <v>-0.33999999999999986</v>
      </c>
      <c r="BQ91" s="139">
        <f t="shared" si="58"/>
        <v>-0.33999999999999986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640</v>
      </c>
      <c r="G92" s="16">
        <f>'[3]07'!G94</f>
        <v>0</v>
      </c>
      <c r="H92" s="17">
        <f t="shared" si="59"/>
        <v>960</v>
      </c>
      <c r="I92" s="15">
        <f>'[3]07'!J94</f>
        <v>320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150</v>
      </c>
      <c r="N92" s="16">
        <f>'[3]07'!O94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26.78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26.78</v>
      </c>
      <c r="AE92" s="8">
        <f t="shared" si="43"/>
        <v>26.78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26.78</v>
      </c>
      <c r="AL92" s="8">
        <f t="shared" si="35"/>
        <v>266.44000000000005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416.44000000000005</v>
      </c>
      <c r="AT92" s="8">
        <v>26.44</v>
      </c>
      <c r="AU92" s="8">
        <v>26.44</v>
      </c>
      <c r="AW92" s="198">
        <v>26.78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26.78</v>
      </c>
      <c r="BD92" s="198">
        <v>26.78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26.78</v>
      </c>
      <c r="BL92" s="8">
        <f t="shared" si="53"/>
        <v>26.44</v>
      </c>
      <c r="BM92" s="8">
        <f t="shared" si="54"/>
        <v>26.44</v>
      </c>
      <c r="BN92" s="8">
        <f t="shared" si="55"/>
        <v>26.78</v>
      </c>
      <c r="BO92" s="8">
        <f t="shared" si="56"/>
        <v>26.78</v>
      </c>
      <c r="BP92" s="139">
        <f t="shared" si="57"/>
        <v>-0.33999999999999986</v>
      </c>
      <c r="BQ92" s="139">
        <f t="shared" si="58"/>
        <v>-0.33999999999999986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640</v>
      </c>
      <c r="G93" s="16">
        <f>'[3]07'!G95</f>
        <v>0</v>
      </c>
      <c r="H93" s="17">
        <f t="shared" si="59"/>
        <v>960</v>
      </c>
      <c r="I93" s="15">
        <f>'[3]07'!J95</f>
        <v>320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152</v>
      </c>
      <c r="N93" s="16">
        <f>'[3]07'!O95</f>
        <v>0</v>
      </c>
      <c r="O93" s="17">
        <f t="shared" si="60"/>
        <v>472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152</v>
      </c>
      <c r="V93" s="16">
        <f t="shared" si="32"/>
        <v>0</v>
      </c>
      <c r="W93" s="17">
        <f t="shared" si="61"/>
        <v>472</v>
      </c>
      <c r="X93" s="8">
        <f t="shared" si="36"/>
        <v>26.14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26.14</v>
      </c>
      <c r="AE93" s="8">
        <f t="shared" si="43"/>
        <v>26.14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26.14</v>
      </c>
      <c r="AL93" s="8">
        <f t="shared" si="35"/>
        <v>267.72000000000003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152</v>
      </c>
      <c r="AQ93" s="8">
        <f t="shared" si="34"/>
        <v>0</v>
      </c>
      <c r="AR93" s="8">
        <f t="shared" si="50"/>
        <v>419.72</v>
      </c>
      <c r="AT93" s="8">
        <v>26.44</v>
      </c>
      <c r="AU93" s="8">
        <v>26.44</v>
      </c>
      <c r="AW93" s="198">
        <v>26.14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26.14</v>
      </c>
      <c r="BD93" s="198">
        <v>26.14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26.14</v>
      </c>
      <c r="BL93" s="8">
        <f t="shared" si="53"/>
        <v>26.44</v>
      </c>
      <c r="BM93" s="8">
        <f t="shared" si="54"/>
        <v>26.44</v>
      </c>
      <c r="BN93" s="8">
        <f t="shared" si="55"/>
        <v>26.14</v>
      </c>
      <c r="BO93" s="8">
        <f t="shared" si="56"/>
        <v>26.14</v>
      </c>
      <c r="BP93" s="139">
        <f t="shared" si="57"/>
        <v>0.30000000000000071</v>
      </c>
      <c r="BQ93" s="139">
        <f t="shared" si="58"/>
        <v>0.30000000000000071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640</v>
      </c>
      <c r="G94" s="16">
        <f>'[3]07'!G96</f>
        <v>0</v>
      </c>
      <c r="H94" s="17">
        <f t="shared" si="59"/>
        <v>960</v>
      </c>
      <c r="I94" s="15">
        <f>'[3]07'!J96</f>
        <v>320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152</v>
      </c>
      <c r="N94" s="16">
        <f>'[3]07'!O96</f>
        <v>0</v>
      </c>
      <c r="O94" s="17">
        <f t="shared" si="60"/>
        <v>472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152</v>
      </c>
      <c r="V94" s="16">
        <f t="shared" si="32"/>
        <v>0</v>
      </c>
      <c r="W94" s="17">
        <f t="shared" si="61"/>
        <v>472</v>
      </c>
      <c r="X94" s="8">
        <f t="shared" si="36"/>
        <v>26.14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26.14</v>
      </c>
      <c r="AE94" s="8">
        <f t="shared" si="43"/>
        <v>26.14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26.14</v>
      </c>
      <c r="AL94" s="8">
        <f t="shared" si="35"/>
        <v>267.72000000000003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152</v>
      </c>
      <c r="AQ94" s="8">
        <f t="shared" si="34"/>
        <v>0</v>
      </c>
      <c r="AR94" s="8">
        <f t="shared" si="50"/>
        <v>419.72</v>
      </c>
      <c r="AT94" s="8">
        <v>26.44</v>
      </c>
      <c r="AU94" s="8">
        <v>26.44</v>
      </c>
      <c r="AW94" s="198">
        <v>26.14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26.14</v>
      </c>
      <c r="BD94" s="198">
        <v>26.14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26.14</v>
      </c>
      <c r="BL94" s="8">
        <f t="shared" si="53"/>
        <v>26.44</v>
      </c>
      <c r="BM94" s="8">
        <f t="shared" si="54"/>
        <v>26.44</v>
      </c>
      <c r="BN94" s="8">
        <f t="shared" si="55"/>
        <v>26.14</v>
      </c>
      <c r="BO94" s="8">
        <f t="shared" si="56"/>
        <v>26.14</v>
      </c>
      <c r="BP94" s="139">
        <f t="shared" si="57"/>
        <v>0.30000000000000071</v>
      </c>
      <c r="BQ94" s="139">
        <f t="shared" si="58"/>
        <v>0.30000000000000071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640</v>
      </c>
      <c r="G95" s="16">
        <f>'[3]07'!G97</f>
        <v>0</v>
      </c>
      <c r="H95" s="17">
        <f t="shared" si="59"/>
        <v>960</v>
      </c>
      <c r="I95" s="15">
        <f>'[3]07'!J97</f>
        <v>320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152</v>
      </c>
      <c r="N95" s="16">
        <f>'[3]07'!O97</f>
        <v>0</v>
      </c>
      <c r="O95" s="17">
        <f t="shared" si="60"/>
        <v>472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152</v>
      </c>
      <c r="V95" s="16">
        <f t="shared" si="32"/>
        <v>0</v>
      </c>
      <c r="W95" s="17">
        <f t="shared" si="61"/>
        <v>472</v>
      </c>
      <c r="X95" s="8">
        <f t="shared" si="36"/>
        <v>26.14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26.14</v>
      </c>
      <c r="AE95" s="8">
        <f t="shared" si="43"/>
        <v>26.14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26.14</v>
      </c>
      <c r="AL95" s="8">
        <f t="shared" si="35"/>
        <v>267.72000000000003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152</v>
      </c>
      <c r="AQ95" s="8">
        <f t="shared" si="34"/>
        <v>0</v>
      </c>
      <c r="AR95" s="8">
        <f t="shared" si="50"/>
        <v>419.72</v>
      </c>
      <c r="AT95" s="8">
        <v>26.44</v>
      </c>
      <c r="AU95" s="8">
        <v>26.44</v>
      </c>
      <c r="AW95" s="198">
        <v>26.14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26.14</v>
      </c>
      <c r="BD95" s="198">
        <v>26.14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26.14</v>
      </c>
      <c r="BL95" s="8">
        <f t="shared" si="53"/>
        <v>26.44</v>
      </c>
      <c r="BM95" s="8">
        <f t="shared" si="54"/>
        <v>26.44</v>
      </c>
      <c r="BN95" s="8">
        <f t="shared" si="55"/>
        <v>26.14</v>
      </c>
      <c r="BO95" s="8">
        <f t="shared" si="56"/>
        <v>26.14</v>
      </c>
      <c r="BP95" s="139">
        <f t="shared" si="57"/>
        <v>0.30000000000000071</v>
      </c>
      <c r="BQ95" s="139">
        <f t="shared" si="58"/>
        <v>0.30000000000000071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640</v>
      </c>
      <c r="G96" s="16">
        <f>'[3]07'!G98</f>
        <v>0</v>
      </c>
      <c r="H96" s="17">
        <f t="shared" si="59"/>
        <v>960</v>
      </c>
      <c r="I96" s="15">
        <f>'[3]07'!J98</f>
        <v>320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152</v>
      </c>
      <c r="N96" s="16">
        <f>'[3]07'!O98</f>
        <v>0</v>
      </c>
      <c r="O96" s="17">
        <f t="shared" si="60"/>
        <v>472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152</v>
      </c>
      <c r="V96" s="16">
        <f t="shared" si="32"/>
        <v>0</v>
      </c>
      <c r="W96" s="17">
        <f t="shared" si="61"/>
        <v>472</v>
      </c>
      <c r="X96" s="8">
        <f t="shared" si="36"/>
        <v>26.14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26.14</v>
      </c>
      <c r="AE96" s="8">
        <f t="shared" si="43"/>
        <v>26.14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26.14</v>
      </c>
      <c r="AL96" s="8">
        <f t="shared" si="35"/>
        <v>267.72000000000003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152</v>
      </c>
      <c r="AQ96" s="8">
        <f t="shared" si="34"/>
        <v>0</v>
      </c>
      <c r="AR96" s="8">
        <f t="shared" si="50"/>
        <v>419.72</v>
      </c>
      <c r="AT96" s="8">
        <v>26.44</v>
      </c>
      <c r="AU96" s="8">
        <v>26.44</v>
      </c>
      <c r="AW96" s="198">
        <v>26.14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26.14</v>
      </c>
      <c r="BD96" s="198">
        <v>26.14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26.14</v>
      </c>
      <c r="BL96" s="8">
        <f t="shared" si="53"/>
        <v>26.44</v>
      </c>
      <c r="BM96" s="8">
        <f t="shared" si="54"/>
        <v>26.44</v>
      </c>
      <c r="BN96" s="8">
        <f t="shared" si="55"/>
        <v>26.14</v>
      </c>
      <c r="BO96" s="8">
        <f t="shared" si="56"/>
        <v>26.14</v>
      </c>
      <c r="BP96" s="139">
        <f t="shared" si="57"/>
        <v>0.30000000000000071</v>
      </c>
      <c r="BQ96" s="139">
        <f t="shared" si="58"/>
        <v>0.30000000000000071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640</v>
      </c>
      <c r="G97" s="16">
        <f>'[3]07'!G99</f>
        <v>0</v>
      </c>
      <c r="H97" s="17">
        <f t="shared" si="59"/>
        <v>960</v>
      </c>
      <c r="I97" s="15">
        <f>'[3]07'!J99</f>
        <v>320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152</v>
      </c>
      <c r="N97" s="16">
        <f>'[3]07'!O99</f>
        <v>0</v>
      </c>
      <c r="O97" s="17">
        <f t="shared" si="60"/>
        <v>472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152</v>
      </c>
      <c r="V97" s="16">
        <f t="shared" si="32"/>
        <v>0</v>
      </c>
      <c r="W97" s="17">
        <f t="shared" si="61"/>
        <v>472</v>
      </c>
      <c r="X97" s="8">
        <f t="shared" si="36"/>
        <v>26.14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26.14</v>
      </c>
      <c r="AE97" s="8">
        <f t="shared" si="43"/>
        <v>26.14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26.14</v>
      </c>
      <c r="AL97" s="8">
        <f t="shared" si="35"/>
        <v>267.72000000000003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152</v>
      </c>
      <c r="AQ97" s="8">
        <f t="shared" si="34"/>
        <v>0</v>
      </c>
      <c r="AR97" s="8">
        <f t="shared" si="50"/>
        <v>419.72</v>
      </c>
      <c r="AT97" s="8">
        <v>26.44</v>
      </c>
      <c r="AU97" s="8">
        <v>26.44</v>
      </c>
      <c r="AW97" s="198">
        <v>26.14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26.14</v>
      </c>
      <c r="BD97" s="198">
        <v>26.14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26.14</v>
      </c>
      <c r="BL97" s="8">
        <f t="shared" si="53"/>
        <v>26.44</v>
      </c>
      <c r="BM97" s="8">
        <f t="shared" si="54"/>
        <v>26.44</v>
      </c>
      <c r="BN97" s="8">
        <f t="shared" si="55"/>
        <v>26.14</v>
      </c>
      <c r="BO97" s="8">
        <f t="shared" si="56"/>
        <v>26.14</v>
      </c>
      <c r="BP97" s="139">
        <f t="shared" si="57"/>
        <v>0.30000000000000071</v>
      </c>
      <c r="BQ97" s="139">
        <f t="shared" si="58"/>
        <v>0.30000000000000071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640</v>
      </c>
      <c r="G98" s="16">
        <f>'[3]07'!G100</f>
        <v>0</v>
      </c>
      <c r="H98" s="17">
        <f t="shared" si="59"/>
        <v>960</v>
      </c>
      <c r="I98" s="15">
        <f>'[3]07'!J100</f>
        <v>320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152</v>
      </c>
      <c r="N98" s="16">
        <f>'[3]07'!O100</f>
        <v>0</v>
      </c>
      <c r="O98" s="17">
        <f t="shared" si="60"/>
        <v>472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152</v>
      </c>
      <c r="V98" s="16">
        <f t="shared" si="32"/>
        <v>0</v>
      </c>
      <c r="W98" s="17">
        <f t="shared" si="61"/>
        <v>472</v>
      </c>
      <c r="X98" s="8">
        <f t="shared" si="36"/>
        <v>26.14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26.14</v>
      </c>
      <c r="AE98" s="8">
        <f t="shared" si="43"/>
        <v>26.14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26.14</v>
      </c>
      <c r="AL98" s="8">
        <f t="shared" si="35"/>
        <v>267.72000000000003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152</v>
      </c>
      <c r="AQ98" s="8">
        <f t="shared" si="34"/>
        <v>0</v>
      </c>
      <c r="AR98" s="8">
        <f t="shared" si="50"/>
        <v>419.72</v>
      </c>
      <c r="AT98" s="8">
        <v>26.44</v>
      </c>
      <c r="AU98" s="8">
        <v>26.44</v>
      </c>
      <c r="AW98" s="198">
        <v>26.14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26.14</v>
      </c>
      <c r="BD98" s="198">
        <v>26.14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26.14</v>
      </c>
      <c r="BL98" s="8">
        <f t="shared" si="53"/>
        <v>26.44</v>
      </c>
      <c r="BM98" s="8">
        <f t="shared" si="54"/>
        <v>26.44</v>
      </c>
      <c r="BN98" s="8">
        <f t="shared" si="55"/>
        <v>26.14</v>
      </c>
      <c r="BO98" s="8">
        <f t="shared" si="56"/>
        <v>26.14</v>
      </c>
      <c r="BP98" s="139">
        <f t="shared" si="57"/>
        <v>0.30000000000000071</v>
      </c>
      <c r="BQ98" s="139">
        <f t="shared" si="58"/>
        <v>0.30000000000000071</v>
      </c>
    </row>
    <row r="99" spans="1:69">
      <c r="A99" s="8" t="s">
        <v>171</v>
      </c>
      <c r="B99" s="15">
        <f>SUM(B3:B98)/4000</f>
        <v>7.2874999999999996</v>
      </c>
      <c r="C99" s="15">
        <f t="shared" ref="C99:BI99" si="62">SUM(C3:C98)/4000</f>
        <v>2.2499999999999999E-2</v>
      </c>
      <c r="D99" s="15">
        <f t="shared" si="62"/>
        <v>0</v>
      </c>
      <c r="E99" s="15">
        <f t="shared" si="62"/>
        <v>0</v>
      </c>
      <c r="F99" s="15">
        <f t="shared" si="62"/>
        <v>14.22</v>
      </c>
      <c r="G99" s="15">
        <f t="shared" si="62"/>
        <v>0.18</v>
      </c>
      <c r="H99" s="15">
        <f t="shared" si="62"/>
        <v>21.71</v>
      </c>
      <c r="I99" s="15">
        <f t="shared" si="62"/>
        <v>7.04617775</v>
      </c>
      <c r="J99" s="15">
        <f t="shared" si="62"/>
        <v>2.2499999999999999E-2</v>
      </c>
      <c r="K99" s="15">
        <f t="shared" si="62"/>
        <v>0</v>
      </c>
      <c r="L99" s="15">
        <f t="shared" si="62"/>
        <v>0</v>
      </c>
      <c r="M99" s="15">
        <f t="shared" si="62"/>
        <v>3.22525</v>
      </c>
      <c r="N99" s="15">
        <f t="shared" si="62"/>
        <v>0.12</v>
      </c>
      <c r="O99" s="15">
        <f t="shared" si="62"/>
        <v>10.413927749999999</v>
      </c>
      <c r="P99" s="15">
        <f t="shared" si="62"/>
        <v>2.398875E-2</v>
      </c>
      <c r="Q99" s="15">
        <f t="shared" si="62"/>
        <v>7.0425777500000004</v>
      </c>
      <c r="R99" s="15">
        <f t="shared" si="62"/>
        <v>2.2499999999999999E-2</v>
      </c>
      <c r="S99" s="15">
        <f t="shared" si="62"/>
        <v>0</v>
      </c>
      <c r="T99" s="15">
        <f t="shared" si="62"/>
        <v>0</v>
      </c>
      <c r="U99" s="15">
        <f t="shared" si="62"/>
        <v>3.22525</v>
      </c>
      <c r="V99" s="15">
        <f t="shared" si="62"/>
        <v>0.12</v>
      </c>
      <c r="W99" s="15">
        <f t="shared" si="62"/>
        <v>10.41032775</v>
      </c>
      <c r="X99" s="15">
        <f t="shared" si="62"/>
        <v>0.66769249999999969</v>
      </c>
      <c r="Y99" s="15">
        <f t="shared" si="62"/>
        <v>2.2499999999999998E-3</v>
      </c>
      <c r="Z99" s="15">
        <f t="shared" si="62"/>
        <v>0</v>
      </c>
      <c r="AA99" s="15">
        <f t="shared" si="62"/>
        <v>0</v>
      </c>
      <c r="AB99" s="15">
        <f t="shared" si="62"/>
        <v>1.3267499999999996E-2</v>
      </c>
      <c r="AC99" s="15">
        <f t="shared" si="62"/>
        <v>0</v>
      </c>
      <c r="AD99" s="15">
        <f t="shared" si="62"/>
        <v>0.68320999999999987</v>
      </c>
      <c r="AE99" s="15">
        <f t="shared" si="62"/>
        <v>0.65286249999999957</v>
      </c>
      <c r="AF99" s="15">
        <f t="shared" si="62"/>
        <v>2.2499999999999998E-3</v>
      </c>
      <c r="AG99" s="15">
        <f t="shared" si="62"/>
        <v>0</v>
      </c>
      <c r="AH99" s="15">
        <f t="shared" si="62"/>
        <v>0</v>
      </c>
      <c r="AI99" s="15">
        <f t="shared" si="62"/>
        <v>1.3267499999999996E-2</v>
      </c>
      <c r="AJ99" s="15">
        <f t="shared" si="62"/>
        <v>0</v>
      </c>
      <c r="AK99" s="15">
        <f t="shared" si="62"/>
        <v>0.66837999999999975</v>
      </c>
      <c r="AL99" s="15">
        <f t="shared" si="62"/>
        <v>5.7220227500000025</v>
      </c>
      <c r="AM99" s="15">
        <f t="shared" si="62"/>
        <v>1.7999999999999999E-2</v>
      </c>
      <c r="AN99" s="15">
        <f t="shared" si="62"/>
        <v>0</v>
      </c>
      <c r="AO99" s="15">
        <f t="shared" si="62"/>
        <v>0</v>
      </c>
      <c r="AP99" s="15">
        <f t="shared" si="62"/>
        <v>3.1987150000000004</v>
      </c>
      <c r="AQ99" s="15">
        <f t="shared" si="62"/>
        <v>0.12</v>
      </c>
      <c r="AR99" s="15">
        <f t="shared" si="62"/>
        <v>9.0587377500000041</v>
      </c>
      <c r="AS99" s="15">
        <f t="shared" si="62"/>
        <v>0</v>
      </c>
      <c r="AT99" s="15">
        <f t="shared" si="62"/>
        <v>0.66683250000000016</v>
      </c>
      <c r="AU99" s="15">
        <f t="shared" si="62"/>
        <v>0.64998</v>
      </c>
      <c r="AV99" s="15">
        <f t="shared" si="62"/>
        <v>0</v>
      </c>
      <c r="AW99" s="15">
        <f t="shared" si="62"/>
        <v>0.66769249999999969</v>
      </c>
      <c r="AX99" s="15">
        <f t="shared" si="62"/>
        <v>2.2499999999999998E-3</v>
      </c>
      <c r="AY99" s="15">
        <f t="shared" si="62"/>
        <v>0</v>
      </c>
      <c r="AZ99" s="15">
        <f t="shared" si="62"/>
        <v>0</v>
      </c>
      <c r="BA99" s="15">
        <f t="shared" si="62"/>
        <v>1.3267499999999996E-2</v>
      </c>
      <c r="BB99" s="15">
        <f t="shared" si="62"/>
        <v>0</v>
      </c>
      <c r="BC99" s="15">
        <f t="shared" si="62"/>
        <v>0.68320999999999987</v>
      </c>
      <c r="BD99" s="15">
        <f t="shared" si="62"/>
        <v>0.65286249999999957</v>
      </c>
      <c r="BE99" s="15">
        <f t="shared" si="62"/>
        <v>2.2499999999999998E-3</v>
      </c>
      <c r="BF99" s="15">
        <f t="shared" si="62"/>
        <v>0</v>
      </c>
      <c r="BG99" s="15">
        <f t="shared" si="62"/>
        <v>0</v>
      </c>
      <c r="BH99" s="15">
        <f t="shared" si="62"/>
        <v>1.3267499999999996E-2</v>
      </c>
      <c r="BI99" s="15">
        <f t="shared" si="62"/>
        <v>0</v>
      </c>
      <c r="BJ99" s="15">
        <f t="shared" ref="BJ99:BQ99" si="63">SUM(BJ3:BJ98)/4000</f>
        <v>0.66837999999999975</v>
      </c>
      <c r="BK99" s="15"/>
      <c r="BL99" s="15">
        <f t="shared" si="63"/>
        <v>0.66683250000000016</v>
      </c>
      <c r="BM99" s="15">
        <f t="shared" si="63"/>
        <v>0.64998</v>
      </c>
      <c r="BN99" s="15">
        <f t="shared" si="63"/>
        <v>0.68320999999999987</v>
      </c>
      <c r="BO99" s="15">
        <f t="shared" si="63"/>
        <v>0.66837999999999975</v>
      </c>
      <c r="BP99" s="15">
        <f t="shared" si="63"/>
        <v>-1.6377500000000031E-2</v>
      </c>
      <c r="BQ99" s="15">
        <f t="shared" si="63"/>
        <v>-1.8400000000000038E-2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45329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45329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45329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36.6</v>
      </c>
      <c r="E3">
        <f>GT!N3</f>
        <v>0</v>
      </c>
      <c r="F3">
        <f>B3+C3</f>
        <v>90</v>
      </c>
      <c r="G3">
        <f>D3+E3-X3</f>
        <v>36.6</v>
      </c>
      <c r="H3" s="112"/>
      <c r="I3">
        <f>BRPL_EOD!AA3+BRPL_EOD!AB3</f>
        <v>15.23</v>
      </c>
      <c r="J3">
        <f>BYPL_EOD!AA3+BYPL_EOD!AB3</f>
        <v>8.34</v>
      </c>
      <c r="K3">
        <f>MES_EOD!AA3+MES_EOD!AB3</f>
        <v>0</v>
      </c>
      <c r="L3">
        <f>NDMC_EOD!AA3+NDMC_EOD!AB3</f>
        <v>1.98</v>
      </c>
      <c r="M3">
        <f>TPDDL_EOD!AA3+TPDDL_EOD!AB3</f>
        <v>11</v>
      </c>
      <c r="N3">
        <f t="shared" ref="N3:N66" si="0">SUM(I3:M3)</f>
        <v>36.549999999999997</v>
      </c>
      <c r="O3" s="112">
        <f t="shared" ref="O3:O66" si="1">G3-N3</f>
        <v>5.0000000000004263E-2</v>
      </c>
      <c r="P3">
        <v>15.250834473324216</v>
      </c>
      <c r="Q3">
        <v>8.3514090287277707</v>
      </c>
      <c r="R3">
        <v>0</v>
      </c>
      <c r="S3">
        <v>1.9827086183310536</v>
      </c>
      <c r="T3">
        <v>11.015047879616965</v>
      </c>
      <c r="U3" s="114">
        <f t="shared" ref="U3:U66" si="2">SUM(P3:T3)</f>
        <v>36.600000000000009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36.6</v>
      </c>
      <c r="E4">
        <f>GT!N4</f>
        <v>0</v>
      </c>
      <c r="F4">
        <f t="shared" ref="F4:F67" si="4">B4+C4</f>
        <v>90</v>
      </c>
      <c r="G4">
        <f t="shared" ref="G4:G67" si="5">D4+E4-X4</f>
        <v>36.6</v>
      </c>
      <c r="H4" s="112"/>
      <c r="I4">
        <f>BRPL_EOD!AA4+BRPL_EOD!AB4</f>
        <v>15.23</v>
      </c>
      <c r="J4">
        <f>BYPL_EOD!AA4+BYPL_EOD!AB4</f>
        <v>8.34</v>
      </c>
      <c r="K4">
        <f>MES_EOD!AA4+MES_EOD!AB4</f>
        <v>0</v>
      </c>
      <c r="L4">
        <f>NDMC_EOD!AA4+NDMC_EOD!AB4</f>
        <v>1.98</v>
      </c>
      <c r="M4">
        <f>TPDDL_EOD!AA4+TPDDL_EOD!AB4</f>
        <v>11</v>
      </c>
      <c r="N4">
        <f t="shared" si="0"/>
        <v>36.549999999999997</v>
      </c>
      <c r="O4" s="112">
        <f t="shared" si="1"/>
        <v>5.0000000000004263E-2</v>
      </c>
      <c r="P4">
        <v>15.250834473324216</v>
      </c>
      <c r="Q4">
        <v>8.3514090287277707</v>
      </c>
      <c r="R4">
        <v>0</v>
      </c>
      <c r="S4">
        <v>1.9827086183310536</v>
      </c>
      <c r="T4">
        <v>11.015047879616965</v>
      </c>
      <c r="U4" s="114">
        <f t="shared" si="2"/>
        <v>36.600000000000009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36.6</v>
      </c>
      <c r="E5">
        <f>GT!N5</f>
        <v>0</v>
      </c>
      <c r="F5">
        <f t="shared" si="4"/>
        <v>90</v>
      </c>
      <c r="G5">
        <f t="shared" si="5"/>
        <v>36.6</v>
      </c>
      <c r="H5" s="112"/>
      <c r="I5">
        <f>BRPL_EOD!AA5+BRPL_EOD!AB5</f>
        <v>15.23</v>
      </c>
      <c r="J5">
        <f>BYPL_EOD!AA5+BYPL_EOD!AB5</f>
        <v>8.34</v>
      </c>
      <c r="K5">
        <f>MES_EOD!AA5+MES_EOD!AB5</f>
        <v>0</v>
      </c>
      <c r="L5">
        <f>NDMC_EOD!AA5+NDMC_EOD!AB5</f>
        <v>1.98</v>
      </c>
      <c r="M5">
        <f>TPDDL_EOD!AA5+TPDDL_EOD!AB5</f>
        <v>11</v>
      </c>
      <c r="N5">
        <f t="shared" si="0"/>
        <v>36.549999999999997</v>
      </c>
      <c r="O5" s="112">
        <f t="shared" si="1"/>
        <v>5.0000000000004263E-2</v>
      </c>
      <c r="P5">
        <v>15.250834473324216</v>
      </c>
      <c r="Q5">
        <v>8.3514090287277707</v>
      </c>
      <c r="R5">
        <v>0</v>
      </c>
      <c r="S5">
        <v>1.9827086183310536</v>
      </c>
      <c r="T5">
        <v>11.015047879616965</v>
      </c>
      <c r="U5" s="114">
        <f t="shared" si="2"/>
        <v>36.600000000000009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36.6</v>
      </c>
      <c r="E6">
        <f>GT!N6</f>
        <v>0</v>
      </c>
      <c r="F6">
        <f t="shared" si="4"/>
        <v>90</v>
      </c>
      <c r="G6">
        <f t="shared" si="5"/>
        <v>36.6</v>
      </c>
      <c r="H6" s="112"/>
      <c r="I6">
        <f>BRPL_EOD!AA6+BRPL_EOD!AB6</f>
        <v>15.23</v>
      </c>
      <c r="J6">
        <f>BYPL_EOD!AA6+BYPL_EOD!AB6</f>
        <v>8.34</v>
      </c>
      <c r="K6">
        <f>MES_EOD!AA6+MES_EOD!AB6</f>
        <v>0</v>
      </c>
      <c r="L6">
        <f>NDMC_EOD!AA6+NDMC_EOD!AB6</f>
        <v>1.98</v>
      </c>
      <c r="M6">
        <f>TPDDL_EOD!AA6+TPDDL_EOD!AB6</f>
        <v>11</v>
      </c>
      <c r="N6">
        <f t="shared" si="0"/>
        <v>36.549999999999997</v>
      </c>
      <c r="O6" s="112">
        <f t="shared" si="1"/>
        <v>5.0000000000004263E-2</v>
      </c>
      <c r="P6">
        <v>15.250834473324216</v>
      </c>
      <c r="Q6">
        <v>8.3514090287277707</v>
      </c>
      <c r="R6">
        <v>0</v>
      </c>
      <c r="S6">
        <v>1.9827086183310536</v>
      </c>
      <c r="T6">
        <v>11.015047879616965</v>
      </c>
      <c r="U6" s="114">
        <f t="shared" si="2"/>
        <v>36.600000000000009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36.6</v>
      </c>
      <c r="E7">
        <f>GT!N7</f>
        <v>0</v>
      </c>
      <c r="F7">
        <f t="shared" si="4"/>
        <v>90</v>
      </c>
      <c r="G7">
        <f t="shared" si="5"/>
        <v>36.6</v>
      </c>
      <c r="H7" s="112"/>
      <c r="I7">
        <f>BRPL_EOD!AA7+BRPL_EOD!AB7</f>
        <v>15.23</v>
      </c>
      <c r="J7">
        <f>BYPL_EOD!AA7+BYPL_EOD!AB7</f>
        <v>8.34</v>
      </c>
      <c r="K7">
        <f>MES_EOD!AA7+MES_EOD!AB7</f>
        <v>0</v>
      </c>
      <c r="L7">
        <f>NDMC_EOD!AA7+NDMC_EOD!AB7</f>
        <v>1.98</v>
      </c>
      <c r="M7">
        <f>TPDDL_EOD!AA7+TPDDL_EOD!AB7</f>
        <v>11</v>
      </c>
      <c r="N7">
        <f t="shared" si="0"/>
        <v>36.549999999999997</v>
      </c>
      <c r="O7" s="112">
        <f t="shared" si="1"/>
        <v>5.0000000000004263E-2</v>
      </c>
      <c r="P7">
        <v>15.250834473324216</v>
      </c>
      <c r="Q7">
        <v>8.3514090287277707</v>
      </c>
      <c r="R7">
        <v>0</v>
      </c>
      <c r="S7">
        <v>1.9827086183310536</v>
      </c>
      <c r="T7">
        <v>11.015047879616965</v>
      </c>
      <c r="U7" s="114">
        <f t="shared" si="2"/>
        <v>36.600000000000009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36.6</v>
      </c>
      <c r="E8">
        <f>GT!N8</f>
        <v>0</v>
      </c>
      <c r="F8">
        <f t="shared" si="4"/>
        <v>90</v>
      </c>
      <c r="G8">
        <f t="shared" si="5"/>
        <v>36.6</v>
      </c>
      <c r="H8" s="112"/>
      <c r="I8">
        <f>BRPL_EOD!AA8+BRPL_EOD!AB8</f>
        <v>15.23</v>
      </c>
      <c r="J8">
        <f>BYPL_EOD!AA8+BYPL_EOD!AB8</f>
        <v>8.34</v>
      </c>
      <c r="K8">
        <f>MES_EOD!AA8+MES_EOD!AB8</f>
        <v>0</v>
      </c>
      <c r="L8">
        <f>NDMC_EOD!AA8+NDMC_EOD!AB8</f>
        <v>1.98</v>
      </c>
      <c r="M8">
        <f>TPDDL_EOD!AA8+TPDDL_EOD!AB8</f>
        <v>11</v>
      </c>
      <c r="N8">
        <f t="shared" si="0"/>
        <v>36.549999999999997</v>
      </c>
      <c r="O8" s="112">
        <f t="shared" si="1"/>
        <v>5.0000000000004263E-2</v>
      </c>
      <c r="P8">
        <v>15.250834473324216</v>
      </c>
      <c r="Q8">
        <v>8.3514090287277707</v>
      </c>
      <c r="R8">
        <v>0</v>
      </c>
      <c r="S8">
        <v>1.9827086183310536</v>
      </c>
      <c r="T8">
        <v>11.015047879616965</v>
      </c>
      <c r="U8" s="114">
        <f t="shared" si="2"/>
        <v>36.600000000000009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37.6</v>
      </c>
      <c r="E9">
        <f>GT!N9</f>
        <v>0</v>
      </c>
      <c r="F9">
        <f t="shared" si="4"/>
        <v>90</v>
      </c>
      <c r="G9">
        <f t="shared" si="5"/>
        <v>37.6</v>
      </c>
      <c r="H9" s="112"/>
      <c r="I9">
        <f>BRPL_EOD!AA9+BRPL_EOD!AB9</f>
        <v>15.73</v>
      </c>
      <c r="J9">
        <f>BYPL_EOD!AA9+BYPL_EOD!AB9</f>
        <v>8.61</v>
      </c>
      <c r="K9">
        <f>MES_EOD!AA9+MES_EOD!AB9</f>
        <v>0</v>
      </c>
      <c r="L9">
        <f>NDMC_EOD!AA9+NDMC_EOD!AB9</f>
        <v>1.98</v>
      </c>
      <c r="M9">
        <f>TPDDL_EOD!AA9+TPDDL_EOD!AB9</f>
        <v>11.24</v>
      </c>
      <c r="N9">
        <f t="shared" si="0"/>
        <v>37.56</v>
      </c>
      <c r="O9" s="112">
        <f t="shared" si="1"/>
        <v>3.9999999999999147E-2</v>
      </c>
      <c r="P9">
        <v>15.746751863684771</v>
      </c>
      <c r="Q9">
        <v>8.6191693290734825</v>
      </c>
      <c r="R9">
        <v>0</v>
      </c>
      <c r="S9">
        <v>1.9821086261980829</v>
      </c>
      <c r="T9">
        <v>11.251970181043664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37.6</v>
      </c>
      <c r="E10">
        <f>GT!N10</f>
        <v>0</v>
      </c>
      <c r="F10">
        <f t="shared" si="4"/>
        <v>90</v>
      </c>
      <c r="G10">
        <f t="shared" si="5"/>
        <v>37.6</v>
      </c>
      <c r="H10" s="112"/>
      <c r="I10">
        <f>BRPL_EOD!AA10+BRPL_EOD!AB10</f>
        <v>15.73</v>
      </c>
      <c r="J10">
        <f>BYPL_EOD!AA10+BYPL_EOD!AB10</f>
        <v>8.61</v>
      </c>
      <c r="K10">
        <f>MES_EOD!AA10+MES_EOD!AB10</f>
        <v>0</v>
      </c>
      <c r="L10">
        <f>NDMC_EOD!AA10+NDMC_EOD!AB10</f>
        <v>1.98</v>
      </c>
      <c r="M10">
        <f>TPDDL_EOD!AA10+TPDDL_EOD!AB10</f>
        <v>11.24</v>
      </c>
      <c r="N10">
        <f t="shared" si="0"/>
        <v>37.56</v>
      </c>
      <c r="O10" s="112">
        <f t="shared" si="1"/>
        <v>3.9999999999999147E-2</v>
      </c>
      <c r="P10">
        <v>15.746751863684771</v>
      </c>
      <c r="Q10">
        <v>8.6191693290734825</v>
      </c>
      <c r="R10">
        <v>0</v>
      </c>
      <c r="S10">
        <v>1.9821086261980829</v>
      </c>
      <c r="T10">
        <v>11.251970181043664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37.6</v>
      </c>
      <c r="E11">
        <f>GT!N11</f>
        <v>0</v>
      </c>
      <c r="F11">
        <f t="shared" si="4"/>
        <v>90</v>
      </c>
      <c r="G11">
        <f t="shared" si="5"/>
        <v>37.6</v>
      </c>
      <c r="H11" s="112"/>
      <c r="I11">
        <f>BRPL_EOD!AA11+BRPL_EOD!AB11</f>
        <v>15.73</v>
      </c>
      <c r="J11">
        <f>BYPL_EOD!AA11+BYPL_EOD!AB11</f>
        <v>8.61</v>
      </c>
      <c r="K11">
        <f>MES_EOD!AA11+MES_EOD!AB11</f>
        <v>0</v>
      </c>
      <c r="L11">
        <f>NDMC_EOD!AA11+NDMC_EOD!AB11</f>
        <v>1.98</v>
      </c>
      <c r="M11">
        <f>TPDDL_EOD!AA11+TPDDL_EOD!AB11</f>
        <v>11.24</v>
      </c>
      <c r="N11">
        <f t="shared" si="0"/>
        <v>37.56</v>
      </c>
      <c r="O11" s="112">
        <f t="shared" si="1"/>
        <v>3.9999999999999147E-2</v>
      </c>
      <c r="P11">
        <v>15.746751863684771</v>
      </c>
      <c r="Q11">
        <v>8.6191693290734825</v>
      </c>
      <c r="R11">
        <v>0</v>
      </c>
      <c r="S11">
        <v>1.9821086261980829</v>
      </c>
      <c r="T11">
        <v>11.251970181043664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37.6</v>
      </c>
      <c r="E12">
        <f>GT!N12</f>
        <v>0</v>
      </c>
      <c r="F12">
        <f t="shared" si="4"/>
        <v>90</v>
      </c>
      <c r="G12">
        <f t="shared" si="5"/>
        <v>37.6</v>
      </c>
      <c r="H12" s="112"/>
      <c r="I12">
        <f>BRPL_EOD!AA12+BRPL_EOD!AB12</f>
        <v>15.73</v>
      </c>
      <c r="J12">
        <f>BYPL_EOD!AA12+BYPL_EOD!AB12</f>
        <v>8.61</v>
      </c>
      <c r="K12">
        <f>MES_EOD!AA12+MES_EOD!AB12</f>
        <v>0</v>
      </c>
      <c r="L12">
        <f>NDMC_EOD!AA12+NDMC_EOD!AB12</f>
        <v>1.98</v>
      </c>
      <c r="M12">
        <f>TPDDL_EOD!AA12+TPDDL_EOD!AB12</f>
        <v>11.24</v>
      </c>
      <c r="N12">
        <f t="shared" si="0"/>
        <v>37.56</v>
      </c>
      <c r="O12" s="112">
        <f t="shared" si="1"/>
        <v>3.9999999999999147E-2</v>
      </c>
      <c r="P12">
        <v>15.746751863684771</v>
      </c>
      <c r="Q12">
        <v>8.6191693290734825</v>
      </c>
      <c r="R12">
        <v>0</v>
      </c>
      <c r="S12">
        <v>1.9821086261980829</v>
      </c>
      <c r="T12">
        <v>11.251970181043664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37.6</v>
      </c>
      <c r="E13">
        <f>GT!N13</f>
        <v>0</v>
      </c>
      <c r="F13">
        <f t="shared" si="4"/>
        <v>90</v>
      </c>
      <c r="G13">
        <f t="shared" si="5"/>
        <v>37.6</v>
      </c>
      <c r="H13" s="112"/>
      <c r="I13">
        <f>BRPL_EOD!AA13+BRPL_EOD!AB13</f>
        <v>15.73</v>
      </c>
      <c r="J13">
        <f>BYPL_EOD!AA13+BYPL_EOD!AB13</f>
        <v>8.61</v>
      </c>
      <c r="K13">
        <f>MES_EOD!AA13+MES_EOD!AB13</f>
        <v>0</v>
      </c>
      <c r="L13">
        <f>NDMC_EOD!AA13+NDMC_EOD!AB13</f>
        <v>1.98</v>
      </c>
      <c r="M13">
        <f>TPDDL_EOD!AA13+TPDDL_EOD!AB13</f>
        <v>11.24</v>
      </c>
      <c r="N13">
        <f t="shared" si="0"/>
        <v>37.56</v>
      </c>
      <c r="O13" s="112">
        <f t="shared" si="1"/>
        <v>3.9999999999999147E-2</v>
      </c>
      <c r="P13">
        <v>15.746751863684771</v>
      </c>
      <c r="Q13">
        <v>8.6191693290734825</v>
      </c>
      <c r="R13">
        <v>0</v>
      </c>
      <c r="S13">
        <v>1.9821086261980829</v>
      </c>
      <c r="T13">
        <v>11.251970181043664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37.6</v>
      </c>
      <c r="E14">
        <f>GT!N14</f>
        <v>0</v>
      </c>
      <c r="F14">
        <f t="shared" si="4"/>
        <v>90</v>
      </c>
      <c r="G14">
        <f t="shared" si="5"/>
        <v>37.6</v>
      </c>
      <c r="H14" s="112"/>
      <c r="I14">
        <f>BRPL_EOD!AA14+BRPL_EOD!AB14</f>
        <v>15.73</v>
      </c>
      <c r="J14">
        <f>BYPL_EOD!AA14+BYPL_EOD!AB14</f>
        <v>8.61</v>
      </c>
      <c r="K14">
        <f>MES_EOD!AA14+MES_EOD!AB14</f>
        <v>0</v>
      </c>
      <c r="L14">
        <f>NDMC_EOD!AA14+NDMC_EOD!AB14</f>
        <v>1.98</v>
      </c>
      <c r="M14">
        <f>TPDDL_EOD!AA14+TPDDL_EOD!AB14</f>
        <v>11.24</v>
      </c>
      <c r="N14">
        <f t="shared" si="0"/>
        <v>37.56</v>
      </c>
      <c r="O14" s="112">
        <f t="shared" si="1"/>
        <v>3.9999999999999147E-2</v>
      </c>
      <c r="P14">
        <v>15.746751863684771</v>
      </c>
      <c r="Q14">
        <v>8.6191693290734825</v>
      </c>
      <c r="R14">
        <v>0</v>
      </c>
      <c r="S14">
        <v>1.9821086261980829</v>
      </c>
      <c r="T14">
        <v>11.251970181043664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37.6</v>
      </c>
      <c r="E15">
        <f>GT!N15</f>
        <v>0</v>
      </c>
      <c r="F15">
        <f t="shared" si="4"/>
        <v>90</v>
      </c>
      <c r="G15">
        <f t="shared" si="5"/>
        <v>37.6</v>
      </c>
      <c r="H15" s="112"/>
      <c r="I15">
        <f>BRPL_EOD!AA15+BRPL_EOD!AB15</f>
        <v>15.73</v>
      </c>
      <c r="J15">
        <f>BYPL_EOD!AA15+BYPL_EOD!AB15</f>
        <v>8.61</v>
      </c>
      <c r="K15">
        <f>MES_EOD!AA15+MES_EOD!AB15</f>
        <v>0</v>
      </c>
      <c r="L15">
        <f>NDMC_EOD!AA15+NDMC_EOD!AB15</f>
        <v>1.98</v>
      </c>
      <c r="M15">
        <f>TPDDL_EOD!AA15+TPDDL_EOD!AB15</f>
        <v>11.24</v>
      </c>
      <c r="N15">
        <f t="shared" si="0"/>
        <v>37.56</v>
      </c>
      <c r="O15" s="112">
        <f t="shared" si="1"/>
        <v>3.9999999999999147E-2</v>
      </c>
      <c r="P15">
        <v>15.746751863684771</v>
      </c>
      <c r="Q15">
        <v>8.6191693290734825</v>
      </c>
      <c r="R15">
        <v>0</v>
      </c>
      <c r="S15">
        <v>1.9821086261980829</v>
      </c>
      <c r="T15">
        <v>11.251970181043664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37.6</v>
      </c>
      <c r="E16">
        <f>GT!N16</f>
        <v>0</v>
      </c>
      <c r="F16">
        <f t="shared" si="4"/>
        <v>90</v>
      </c>
      <c r="G16">
        <f t="shared" si="5"/>
        <v>37.6</v>
      </c>
      <c r="H16" s="112"/>
      <c r="I16">
        <f>BRPL_EOD!AA16+BRPL_EOD!AB16</f>
        <v>15.73</v>
      </c>
      <c r="J16">
        <f>BYPL_EOD!AA16+BYPL_EOD!AB16</f>
        <v>8.61</v>
      </c>
      <c r="K16">
        <f>MES_EOD!AA16+MES_EOD!AB16</f>
        <v>0</v>
      </c>
      <c r="L16">
        <f>NDMC_EOD!AA16+NDMC_EOD!AB16</f>
        <v>1.98</v>
      </c>
      <c r="M16">
        <f>TPDDL_EOD!AA16+TPDDL_EOD!AB16</f>
        <v>11.24</v>
      </c>
      <c r="N16">
        <f t="shared" si="0"/>
        <v>37.56</v>
      </c>
      <c r="O16" s="112">
        <f t="shared" si="1"/>
        <v>3.9999999999999147E-2</v>
      </c>
      <c r="P16">
        <v>15.746751863684771</v>
      </c>
      <c r="Q16">
        <v>8.6191693290734825</v>
      </c>
      <c r="R16">
        <v>0</v>
      </c>
      <c r="S16">
        <v>1.9821086261980829</v>
      </c>
      <c r="T16">
        <v>11.251970181043664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37.6</v>
      </c>
      <c r="E17">
        <f>GT!N17</f>
        <v>0</v>
      </c>
      <c r="F17">
        <f t="shared" si="4"/>
        <v>90</v>
      </c>
      <c r="G17">
        <f t="shared" si="5"/>
        <v>37.6</v>
      </c>
      <c r="H17" s="112"/>
      <c r="I17">
        <f>BRPL_EOD!AA17+BRPL_EOD!AB17</f>
        <v>15.73</v>
      </c>
      <c r="J17">
        <f>BYPL_EOD!AA17+BYPL_EOD!AB17</f>
        <v>8.61</v>
      </c>
      <c r="K17">
        <f>MES_EOD!AA17+MES_EOD!AB17</f>
        <v>0</v>
      </c>
      <c r="L17">
        <f>NDMC_EOD!AA17+NDMC_EOD!AB17</f>
        <v>1.98</v>
      </c>
      <c r="M17">
        <f>TPDDL_EOD!AA17+TPDDL_EOD!AB17</f>
        <v>11.24</v>
      </c>
      <c r="N17">
        <f t="shared" si="0"/>
        <v>37.56</v>
      </c>
      <c r="O17" s="112">
        <f t="shared" si="1"/>
        <v>3.9999999999999147E-2</v>
      </c>
      <c r="P17">
        <v>15.746751863684771</v>
      </c>
      <c r="Q17">
        <v>8.6191693290734825</v>
      </c>
      <c r="R17">
        <v>0</v>
      </c>
      <c r="S17">
        <v>1.9821086261980829</v>
      </c>
      <c r="T17">
        <v>11.251970181043664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37.6</v>
      </c>
      <c r="E18">
        <f>GT!N18</f>
        <v>0</v>
      </c>
      <c r="F18">
        <f t="shared" si="4"/>
        <v>90</v>
      </c>
      <c r="G18">
        <f t="shared" si="5"/>
        <v>37.6</v>
      </c>
      <c r="H18" s="112"/>
      <c r="I18">
        <f>BRPL_EOD!AA18+BRPL_EOD!AB18</f>
        <v>15.73</v>
      </c>
      <c r="J18">
        <f>BYPL_EOD!AA18+BYPL_EOD!AB18</f>
        <v>8.61</v>
      </c>
      <c r="K18">
        <f>MES_EOD!AA18+MES_EOD!AB18</f>
        <v>0</v>
      </c>
      <c r="L18">
        <f>NDMC_EOD!AA18+NDMC_EOD!AB18</f>
        <v>1.98</v>
      </c>
      <c r="M18">
        <f>TPDDL_EOD!AA18+TPDDL_EOD!AB18</f>
        <v>11.24</v>
      </c>
      <c r="N18">
        <f t="shared" si="0"/>
        <v>37.56</v>
      </c>
      <c r="O18" s="112">
        <f t="shared" si="1"/>
        <v>3.9999999999999147E-2</v>
      </c>
      <c r="P18">
        <v>15.746751863684771</v>
      </c>
      <c r="Q18">
        <v>8.6191693290734825</v>
      </c>
      <c r="R18">
        <v>0</v>
      </c>
      <c r="S18">
        <v>1.9821086261980829</v>
      </c>
      <c r="T18">
        <v>11.251970181043664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37.6</v>
      </c>
      <c r="E19">
        <f>GT!N19</f>
        <v>0</v>
      </c>
      <c r="F19">
        <f t="shared" si="4"/>
        <v>90</v>
      </c>
      <c r="G19">
        <f t="shared" si="5"/>
        <v>37.6</v>
      </c>
      <c r="H19" s="112"/>
      <c r="I19">
        <f>BRPL_EOD!AA19+BRPL_EOD!AB19</f>
        <v>15.73</v>
      </c>
      <c r="J19">
        <f>BYPL_EOD!AA19+BYPL_EOD!AB19</f>
        <v>8.61</v>
      </c>
      <c r="K19">
        <f>MES_EOD!AA19+MES_EOD!AB19</f>
        <v>0</v>
      </c>
      <c r="L19">
        <f>NDMC_EOD!AA19+NDMC_EOD!AB19</f>
        <v>1.98</v>
      </c>
      <c r="M19">
        <f>TPDDL_EOD!AA19+TPDDL_EOD!AB19</f>
        <v>11.24</v>
      </c>
      <c r="N19">
        <f t="shared" si="0"/>
        <v>37.56</v>
      </c>
      <c r="O19" s="112">
        <f t="shared" si="1"/>
        <v>3.9999999999999147E-2</v>
      </c>
      <c r="P19">
        <v>15.746751863684771</v>
      </c>
      <c r="Q19">
        <v>8.6191693290734825</v>
      </c>
      <c r="R19">
        <v>0</v>
      </c>
      <c r="S19">
        <v>1.9821086261980829</v>
      </c>
      <c r="T19">
        <v>11.251970181043664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37.6</v>
      </c>
      <c r="E20">
        <f>GT!N20</f>
        <v>0</v>
      </c>
      <c r="F20">
        <f t="shared" si="4"/>
        <v>90</v>
      </c>
      <c r="G20">
        <f t="shared" si="5"/>
        <v>37.6</v>
      </c>
      <c r="H20" s="112"/>
      <c r="I20">
        <f>BRPL_EOD!AA20+BRPL_EOD!AB20</f>
        <v>15.73</v>
      </c>
      <c r="J20">
        <f>BYPL_EOD!AA20+BYPL_EOD!AB20</f>
        <v>8.61</v>
      </c>
      <c r="K20">
        <f>MES_EOD!AA20+MES_EOD!AB20</f>
        <v>0</v>
      </c>
      <c r="L20">
        <f>NDMC_EOD!AA20+NDMC_EOD!AB20</f>
        <v>1.98</v>
      </c>
      <c r="M20">
        <f>TPDDL_EOD!AA20+TPDDL_EOD!AB20</f>
        <v>11.24</v>
      </c>
      <c r="N20">
        <f t="shared" si="0"/>
        <v>37.56</v>
      </c>
      <c r="O20" s="112">
        <f t="shared" si="1"/>
        <v>3.9999999999999147E-2</v>
      </c>
      <c r="P20">
        <v>15.746751863684771</v>
      </c>
      <c r="Q20">
        <v>8.6191693290734825</v>
      </c>
      <c r="R20">
        <v>0</v>
      </c>
      <c r="S20">
        <v>1.9821086261980829</v>
      </c>
      <c r="T20">
        <v>11.251970181043664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37.6</v>
      </c>
      <c r="E21">
        <f>GT!N21</f>
        <v>0</v>
      </c>
      <c r="F21">
        <f t="shared" si="4"/>
        <v>90</v>
      </c>
      <c r="G21">
        <f t="shared" si="5"/>
        <v>37.6</v>
      </c>
      <c r="H21" s="112"/>
      <c r="I21">
        <f>BRPL_EOD!AA21+BRPL_EOD!AB21</f>
        <v>15.73</v>
      </c>
      <c r="J21">
        <f>BYPL_EOD!AA21+BYPL_EOD!AB21</f>
        <v>8.61</v>
      </c>
      <c r="K21">
        <f>MES_EOD!AA21+MES_EOD!AB21</f>
        <v>0</v>
      </c>
      <c r="L21">
        <f>NDMC_EOD!AA21+NDMC_EOD!AB21</f>
        <v>1.98</v>
      </c>
      <c r="M21">
        <f>TPDDL_EOD!AA21+TPDDL_EOD!AB21</f>
        <v>11.24</v>
      </c>
      <c r="N21">
        <f t="shared" si="0"/>
        <v>37.56</v>
      </c>
      <c r="O21" s="112">
        <f t="shared" si="1"/>
        <v>3.9999999999999147E-2</v>
      </c>
      <c r="P21">
        <v>15.746751863684771</v>
      </c>
      <c r="Q21">
        <v>8.6191693290734825</v>
      </c>
      <c r="R21">
        <v>0</v>
      </c>
      <c r="S21">
        <v>1.9821086261980829</v>
      </c>
      <c r="T21">
        <v>11.251970181043664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37.6</v>
      </c>
      <c r="E22">
        <f>GT!N22</f>
        <v>0</v>
      </c>
      <c r="F22">
        <f t="shared" si="4"/>
        <v>90</v>
      </c>
      <c r="G22">
        <f t="shared" si="5"/>
        <v>37.6</v>
      </c>
      <c r="H22" s="112"/>
      <c r="I22">
        <f>BRPL_EOD!AA22+BRPL_EOD!AB22</f>
        <v>15.73</v>
      </c>
      <c r="J22">
        <f>BYPL_EOD!AA22+BYPL_EOD!AB22</f>
        <v>8.61</v>
      </c>
      <c r="K22">
        <f>MES_EOD!AA22+MES_EOD!AB22</f>
        <v>0</v>
      </c>
      <c r="L22">
        <f>NDMC_EOD!AA22+NDMC_EOD!AB22</f>
        <v>1.98</v>
      </c>
      <c r="M22">
        <f>TPDDL_EOD!AA22+TPDDL_EOD!AB22</f>
        <v>11.24</v>
      </c>
      <c r="N22">
        <f t="shared" si="0"/>
        <v>37.56</v>
      </c>
      <c r="O22" s="112">
        <f t="shared" si="1"/>
        <v>3.9999999999999147E-2</v>
      </c>
      <c r="P22">
        <v>15.746751863684771</v>
      </c>
      <c r="Q22">
        <v>8.6191693290734825</v>
      </c>
      <c r="R22">
        <v>0</v>
      </c>
      <c r="S22">
        <v>1.9821086261980829</v>
      </c>
      <c r="T22">
        <v>11.251970181043664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36.6</v>
      </c>
      <c r="E23">
        <f>GT!N23</f>
        <v>0</v>
      </c>
      <c r="F23">
        <f t="shared" si="4"/>
        <v>90</v>
      </c>
      <c r="G23">
        <f t="shared" si="5"/>
        <v>36.6</v>
      </c>
      <c r="H23" s="112"/>
      <c r="I23">
        <f>BRPL_EOD!AA23+BRPL_EOD!AB23</f>
        <v>15.23</v>
      </c>
      <c r="J23">
        <f>BYPL_EOD!AA23+BYPL_EOD!AB23</f>
        <v>8.34</v>
      </c>
      <c r="K23">
        <f>MES_EOD!AA23+MES_EOD!AB23</f>
        <v>0</v>
      </c>
      <c r="L23">
        <f>NDMC_EOD!AA23+NDMC_EOD!AB23</f>
        <v>1.98</v>
      </c>
      <c r="M23">
        <f>TPDDL_EOD!AA23+TPDDL_EOD!AB23</f>
        <v>11</v>
      </c>
      <c r="N23">
        <f t="shared" si="0"/>
        <v>36.549999999999997</v>
      </c>
      <c r="O23" s="112">
        <f t="shared" si="1"/>
        <v>5.0000000000004263E-2</v>
      </c>
      <c r="P23">
        <v>15.250834473324216</v>
      </c>
      <c r="Q23">
        <v>8.3514090287277707</v>
      </c>
      <c r="R23">
        <v>0</v>
      </c>
      <c r="S23">
        <v>1.9827086183310536</v>
      </c>
      <c r="T23">
        <v>11.015047879616965</v>
      </c>
      <c r="U23" s="114">
        <f t="shared" si="2"/>
        <v>36.600000000000009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36.6</v>
      </c>
      <c r="E24">
        <f>GT!N24</f>
        <v>0</v>
      </c>
      <c r="F24">
        <f t="shared" si="4"/>
        <v>90</v>
      </c>
      <c r="G24">
        <f t="shared" si="5"/>
        <v>36.6</v>
      </c>
      <c r="H24" s="112"/>
      <c r="I24">
        <f>BRPL_EOD!AA24+BRPL_EOD!AB24</f>
        <v>15.23</v>
      </c>
      <c r="J24">
        <f>BYPL_EOD!AA24+BYPL_EOD!AB24</f>
        <v>8.34</v>
      </c>
      <c r="K24">
        <f>MES_EOD!AA24+MES_EOD!AB24</f>
        <v>0</v>
      </c>
      <c r="L24">
        <f>NDMC_EOD!AA24+NDMC_EOD!AB24</f>
        <v>1.98</v>
      </c>
      <c r="M24">
        <f>TPDDL_EOD!AA24+TPDDL_EOD!AB24</f>
        <v>11</v>
      </c>
      <c r="N24">
        <f t="shared" si="0"/>
        <v>36.549999999999997</v>
      </c>
      <c r="O24" s="112">
        <f t="shared" si="1"/>
        <v>5.0000000000004263E-2</v>
      </c>
      <c r="P24">
        <v>15.250834473324216</v>
      </c>
      <c r="Q24">
        <v>8.3514090287277707</v>
      </c>
      <c r="R24">
        <v>0</v>
      </c>
      <c r="S24">
        <v>1.9827086183310536</v>
      </c>
      <c r="T24">
        <v>11.015047879616965</v>
      </c>
      <c r="U24" s="114">
        <f t="shared" si="2"/>
        <v>36.600000000000009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36.6</v>
      </c>
      <c r="E25">
        <f>GT!N25</f>
        <v>0</v>
      </c>
      <c r="F25">
        <f t="shared" si="4"/>
        <v>90</v>
      </c>
      <c r="G25">
        <f t="shared" si="5"/>
        <v>36.6</v>
      </c>
      <c r="H25" s="112"/>
      <c r="I25">
        <f>BRPL_EOD!AA25+BRPL_EOD!AB25</f>
        <v>15.23</v>
      </c>
      <c r="J25">
        <f>BYPL_EOD!AA25+BYPL_EOD!AB25</f>
        <v>8.34</v>
      </c>
      <c r="K25">
        <f>MES_EOD!AA25+MES_EOD!AB25</f>
        <v>0</v>
      </c>
      <c r="L25">
        <f>NDMC_EOD!AA25+NDMC_EOD!AB25</f>
        <v>1.98</v>
      </c>
      <c r="M25">
        <f>TPDDL_EOD!AA25+TPDDL_EOD!AB25</f>
        <v>11</v>
      </c>
      <c r="N25">
        <f t="shared" si="0"/>
        <v>36.549999999999997</v>
      </c>
      <c r="O25" s="112">
        <f t="shared" si="1"/>
        <v>5.0000000000004263E-2</v>
      </c>
      <c r="P25">
        <v>15.250834473324216</v>
      </c>
      <c r="Q25">
        <v>8.3514090287277707</v>
      </c>
      <c r="R25">
        <v>0</v>
      </c>
      <c r="S25">
        <v>1.9827086183310536</v>
      </c>
      <c r="T25">
        <v>11.015047879616965</v>
      </c>
      <c r="U25" s="114">
        <f t="shared" si="2"/>
        <v>36.600000000000009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36.6</v>
      </c>
      <c r="E26">
        <f>GT!N26</f>
        <v>0</v>
      </c>
      <c r="F26">
        <f t="shared" si="4"/>
        <v>90</v>
      </c>
      <c r="G26">
        <f t="shared" si="5"/>
        <v>36.6</v>
      </c>
      <c r="H26" s="112"/>
      <c r="I26">
        <f>BRPL_EOD!AA26+BRPL_EOD!AB26</f>
        <v>15.23</v>
      </c>
      <c r="J26">
        <f>BYPL_EOD!AA26+BYPL_EOD!AB26</f>
        <v>8.34</v>
      </c>
      <c r="K26">
        <f>MES_EOD!AA26+MES_EOD!AB26</f>
        <v>0</v>
      </c>
      <c r="L26">
        <f>NDMC_EOD!AA26+NDMC_EOD!AB26</f>
        <v>1.98</v>
      </c>
      <c r="M26">
        <f>TPDDL_EOD!AA26+TPDDL_EOD!AB26</f>
        <v>11</v>
      </c>
      <c r="N26">
        <f t="shared" si="0"/>
        <v>36.549999999999997</v>
      </c>
      <c r="O26" s="112">
        <f t="shared" si="1"/>
        <v>5.0000000000004263E-2</v>
      </c>
      <c r="P26">
        <v>15.250834473324216</v>
      </c>
      <c r="Q26">
        <v>8.3514090287277707</v>
      </c>
      <c r="R26">
        <v>0</v>
      </c>
      <c r="S26">
        <v>1.9827086183310536</v>
      </c>
      <c r="T26">
        <v>11.015047879616965</v>
      </c>
      <c r="U26" s="114">
        <f t="shared" si="2"/>
        <v>36.600000000000009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36.6</v>
      </c>
      <c r="E27">
        <f>GT!N27</f>
        <v>0</v>
      </c>
      <c r="F27">
        <f t="shared" si="4"/>
        <v>90</v>
      </c>
      <c r="G27">
        <f t="shared" si="5"/>
        <v>36.6</v>
      </c>
      <c r="H27" s="112"/>
      <c r="I27">
        <f>BRPL_EOD!AA27+BRPL_EOD!AB27</f>
        <v>15.23</v>
      </c>
      <c r="J27">
        <f>BYPL_EOD!AA27+BYPL_EOD!AB27</f>
        <v>8.34</v>
      </c>
      <c r="K27">
        <f>MES_EOD!AA27+MES_EOD!AB27</f>
        <v>0</v>
      </c>
      <c r="L27">
        <f>NDMC_EOD!AA27+NDMC_EOD!AB27</f>
        <v>1.98</v>
      </c>
      <c r="M27">
        <f>TPDDL_EOD!AA27+TPDDL_EOD!AB27</f>
        <v>11</v>
      </c>
      <c r="N27">
        <f t="shared" si="0"/>
        <v>36.549999999999997</v>
      </c>
      <c r="O27" s="112">
        <f t="shared" si="1"/>
        <v>5.0000000000004263E-2</v>
      </c>
      <c r="P27">
        <v>15.250834473324216</v>
      </c>
      <c r="Q27">
        <v>8.3514090287277707</v>
      </c>
      <c r="R27">
        <v>0</v>
      </c>
      <c r="S27">
        <v>1.9827086183310536</v>
      </c>
      <c r="T27">
        <v>11.015047879616965</v>
      </c>
      <c r="U27" s="114">
        <f t="shared" si="2"/>
        <v>36.600000000000009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36.6</v>
      </c>
      <c r="E28">
        <f>GT!N28</f>
        <v>0</v>
      </c>
      <c r="F28">
        <f t="shared" si="4"/>
        <v>90</v>
      </c>
      <c r="G28">
        <f t="shared" si="5"/>
        <v>36.6</v>
      </c>
      <c r="H28" s="112"/>
      <c r="I28">
        <f>BRPL_EOD!AA28+BRPL_EOD!AB28</f>
        <v>15.23</v>
      </c>
      <c r="J28">
        <f>BYPL_EOD!AA28+BYPL_EOD!AB28</f>
        <v>8.34</v>
      </c>
      <c r="K28">
        <f>MES_EOD!AA28+MES_EOD!AB28</f>
        <v>0</v>
      </c>
      <c r="L28">
        <f>NDMC_EOD!AA28+NDMC_EOD!AB28</f>
        <v>1.98</v>
      </c>
      <c r="M28">
        <f>TPDDL_EOD!AA28+TPDDL_EOD!AB28</f>
        <v>11</v>
      </c>
      <c r="N28">
        <f t="shared" si="0"/>
        <v>36.549999999999997</v>
      </c>
      <c r="O28" s="112">
        <f t="shared" si="1"/>
        <v>5.0000000000004263E-2</v>
      </c>
      <c r="P28">
        <v>15.250834473324216</v>
      </c>
      <c r="Q28">
        <v>8.3514090287277707</v>
      </c>
      <c r="R28">
        <v>0</v>
      </c>
      <c r="S28">
        <v>1.9827086183310536</v>
      </c>
      <c r="T28">
        <v>11.015047879616965</v>
      </c>
      <c r="U28" s="114">
        <f t="shared" si="2"/>
        <v>36.600000000000009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36.6</v>
      </c>
      <c r="E29">
        <f>GT!N29</f>
        <v>0</v>
      </c>
      <c r="F29">
        <f t="shared" si="4"/>
        <v>90</v>
      </c>
      <c r="G29">
        <f t="shared" si="5"/>
        <v>36.6</v>
      </c>
      <c r="H29" s="112"/>
      <c r="I29">
        <f>BRPL_EOD!AA29+BRPL_EOD!AB29</f>
        <v>15.23</v>
      </c>
      <c r="J29">
        <f>BYPL_EOD!AA29+BYPL_EOD!AB29</f>
        <v>8.34</v>
      </c>
      <c r="K29">
        <f>MES_EOD!AA29+MES_EOD!AB29</f>
        <v>0</v>
      </c>
      <c r="L29">
        <f>NDMC_EOD!AA29+NDMC_EOD!AB29</f>
        <v>1.98</v>
      </c>
      <c r="M29">
        <f>TPDDL_EOD!AA29+TPDDL_EOD!AB29</f>
        <v>11</v>
      </c>
      <c r="N29">
        <f t="shared" si="0"/>
        <v>36.549999999999997</v>
      </c>
      <c r="O29" s="112">
        <f t="shared" si="1"/>
        <v>5.0000000000004263E-2</v>
      </c>
      <c r="P29">
        <v>15.250834473324216</v>
      </c>
      <c r="Q29">
        <v>8.3514090287277707</v>
      </c>
      <c r="R29">
        <v>0</v>
      </c>
      <c r="S29">
        <v>1.9827086183310536</v>
      </c>
      <c r="T29">
        <v>11.015047879616965</v>
      </c>
      <c r="U29" s="114">
        <f t="shared" si="2"/>
        <v>36.600000000000009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36.6</v>
      </c>
      <c r="E30">
        <f>GT!N30</f>
        <v>0</v>
      </c>
      <c r="F30">
        <f t="shared" si="4"/>
        <v>90</v>
      </c>
      <c r="G30">
        <f t="shared" si="5"/>
        <v>36.6</v>
      </c>
      <c r="H30" s="112"/>
      <c r="I30">
        <f>BRPL_EOD!AA30+BRPL_EOD!AB30</f>
        <v>15.23</v>
      </c>
      <c r="J30">
        <f>BYPL_EOD!AA30+BYPL_EOD!AB30</f>
        <v>8.34</v>
      </c>
      <c r="K30">
        <f>MES_EOD!AA30+MES_EOD!AB30</f>
        <v>0</v>
      </c>
      <c r="L30">
        <f>NDMC_EOD!AA30+NDMC_EOD!AB30</f>
        <v>1.98</v>
      </c>
      <c r="M30">
        <f>TPDDL_EOD!AA30+TPDDL_EOD!AB30</f>
        <v>11</v>
      </c>
      <c r="N30">
        <f t="shared" si="0"/>
        <v>36.549999999999997</v>
      </c>
      <c r="O30" s="112">
        <f t="shared" si="1"/>
        <v>5.0000000000004263E-2</v>
      </c>
      <c r="P30">
        <v>15.250834473324216</v>
      </c>
      <c r="Q30">
        <v>8.3514090287277707</v>
      </c>
      <c r="R30">
        <v>0</v>
      </c>
      <c r="S30">
        <v>1.9827086183310536</v>
      </c>
      <c r="T30">
        <v>11.015047879616965</v>
      </c>
      <c r="U30" s="114">
        <f t="shared" si="2"/>
        <v>36.600000000000009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36.6</v>
      </c>
      <c r="E31">
        <f>GT!N31</f>
        <v>0</v>
      </c>
      <c r="F31">
        <f t="shared" si="4"/>
        <v>90</v>
      </c>
      <c r="G31">
        <f t="shared" si="5"/>
        <v>36.6</v>
      </c>
      <c r="H31" s="112"/>
      <c r="I31">
        <f>BRPL_EOD!AA31+BRPL_EOD!AB31</f>
        <v>15.23</v>
      </c>
      <c r="J31">
        <f>BYPL_EOD!AA31+BYPL_EOD!AB31</f>
        <v>8.34</v>
      </c>
      <c r="K31">
        <f>MES_EOD!AA31+MES_EOD!AB31</f>
        <v>0</v>
      </c>
      <c r="L31">
        <f>NDMC_EOD!AA31+NDMC_EOD!AB31</f>
        <v>1.98</v>
      </c>
      <c r="M31">
        <f>TPDDL_EOD!AA31+TPDDL_EOD!AB31</f>
        <v>11</v>
      </c>
      <c r="N31">
        <f t="shared" si="0"/>
        <v>36.549999999999997</v>
      </c>
      <c r="O31" s="112">
        <f t="shared" si="1"/>
        <v>5.0000000000004263E-2</v>
      </c>
      <c r="P31">
        <v>15.250834473324216</v>
      </c>
      <c r="Q31">
        <v>8.3514090287277707</v>
      </c>
      <c r="R31">
        <v>0</v>
      </c>
      <c r="S31">
        <v>1.9827086183310536</v>
      </c>
      <c r="T31">
        <v>11.015047879616965</v>
      </c>
      <c r="U31" s="114">
        <f t="shared" si="2"/>
        <v>36.600000000000009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36.6</v>
      </c>
      <c r="E32">
        <f>GT!N32</f>
        <v>0</v>
      </c>
      <c r="F32">
        <f t="shared" si="4"/>
        <v>90</v>
      </c>
      <c r="G32">
        <f t="shared" si="5"/>
        <v>36.6</v>
      </c>
      <c r="H32" s="112"/>
      <c r="I32">
        <f>BRPL_EOD!AA32+BRPL_EOD!AB32</f>
        <v>15.23</v>
      </c>
      <c r="J32">
        <f>BYPL_EOD!AA32+BYPL_EOD!AB32</f>
        <v>8.34</v>
      </c>
      <c r="K32">
        <f>MES_EOD!AA32+MES_EOD!AB32</f>
        <v>0</v>
      </c>
      <c r="L32">
        <f>NDMC_EOD!AA32+NDMC_EOD!AB32</f>
        <v>1.98</v>
      </c>
      <c r="M32">
        <f>TPDDL_EOD!AA32+TPDDL_EOD!AB32</f>
        <v>11</v>
      </c>
      <c r="N32">
        <f t="shared" si="0"/>
        <v>36.549999999999997</v>
      </c>
      <c r="O32" s="112">
        <f t="shared" si="1"/>
        <v>5.0000000000004263E-2</v>
      </c>
      <c r="P32">
        <v>15.250834473324216</v>
      </c>
      <c r="Q32">
        <v>8.3514090287277707</v>
      </c>
      <c r="R32">
        <v>0</v>
      </c>
      <c r="S32">
        <v>1.9827086183310536</v>
      </c>
      <c r="T32">
        <v>11.015047879616965</v>
      </c>
      <c r="U32" s="114">
        <f t="shared" si="2"/>
        <v>36.600000000000009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36.6</v>
      </c>
      <c r="E33">
        <f>GT!N33</f>
        <v>0</v>
      </c>
      <c r="F33">
        <f t="shared" si="4"/>
        <v>90</v>
      </c>
      <c r="G33">
        <f t="shared" si="5"/>
        <v>36.6</v>
      </c>
      <c r="H33" s="112"/>
      <c r="I33">
        <f>BRPL_EOD!AA33+BRPL_EOD!AB33</f>
        <v>15.23</v>
      </c>
      <c r="J33">
        <f>BYPL_EOD!AA33+BYPL_EOD!AB33</f>
        <v>8.34</v>
      </c>
      <c r="K33">
        <f>MES_EOD!AA33+MES_EOD!AB33</f>
        <v>0</v>
      </c>
      <c r="L33">
        <f>NDMC_EOD!AA33+NDMC_EOD!AB33</f>
        <v>1.98</v>
      </c>
      <c r="M33">
        <f>TPDDL_EOD!AA33+TPDDL_EOD!AB33</f>
        <v>11</v>
      </c>
      <c r="N33">
        <f t="shared" si="0"/>
        <v>36.549999999999997</v>
      </c>
      <c r="O33" s="112">
        <f t="shared" si="1"/>
        <v>5.0000000000004263E-2</v>
      </c>
      <c r="P33">
        <v>15.250834473324216</v>
      </c>
      <c r="Q33">
        <v>8.3514090287277707</v>
      </c>
      <c r="R33">
        <v>0</v>
      </c>
      <c r="S33">
        <v>1.9827086183310536</v>
      </c>
      <c r="T33">
        <v>11.015047879616965</v>
      </c>
      <c r="U33" s="114">
        <f t="shared" si="2"/>
        <v>36.600000000000009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36.6</v>
      </c>
      <c r="E34">
        <f>GT!N34</f>
        <v>0</v>
      </c>
      <c r="F34">
        <f t="shared" si="4"/>
        <v>90</v>
      </c>
      <c r="G34">
        <f t="shared" si="5"/>
        <v>36.6</v>
      </c>
      <c r="H34" s="112"/>
      <c r="I34">
        <f>BRPL_EOD!AA34+BRPL_EOD!AB34</f>
        <v>15.23</v>
      </c>
      <c r="J34">
        <f>BYPL_EOD!AA34+BYPL_EOD!AB34</f>
        <v>8.34</v>
      </c>
      <c r="K34">
        <f>MES_EOD!AA34+MES_EOD!AB34</f>
        <v>0</v>
      </c>
      <c r="L34">
        <f>NDMC_EOD!AA34+NDMC_EOD!AB34</f>
        <v>1.98</v>
      </c>
      <c r="M34">
        <f>TPDDL_EOD!AA34+TPDDL_EOD!AB34</f>
        <v>11</v>
      </c>
      <c r="N34">
        <f t="shared" si="0"/>
        <v>36.549999999999997</v>
      </c>
      <c r="O34" s="112">
        <f t="shared" si="1"/>
        <v>5.0000000000004263E-2</v>
      </c>
      <c r="P34">
        <v>15.250834473324216</v>
      </c>
      <c r="Q34">
        <v>8.3514090287277707</v>
      </c>
      <c r="R34">
        <v>0</v>
      </c>
      <c r="S34">
        <v>1.9827086183310536</v>
      </c>
      <c r="T34">
        <v>11.015047879616965</v>
      </c>
      <c r="U34" s="114">
        <f t="shared" si="2"/>
        <v>36.600000000000009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36.6</v>
      </c>
      <c r="E35">
        <f>GT!N35</f>
        <v>0</v>
      </c>
      <c r="F35">
        <f t="shared" si="4"/>
        <v>90</v>
      </c>
      <c r="G35">
        <f t="shared" si="5"/>
        <v>36.6</v>
      </c>
      <c r="H35" s="112"/>
      <c r="I35">
        <f>BRPL_EOD!AA35+BRPL_EOD!AB35</f>
        <v>15.23</v>
      </c>
      <c r="J35">
        <f>BYPL_EOD!AA35+BYPL_EOD!AB35</f>
        <v>8.34</v>
      </c>
      <c r="K35">
        <f>MES_EOD!AA35+MES_EOD!AB35</f>
        <v>0</v>
      </c>
      <c r="L35">
        <f>NDMC_EOD!AA35+NDMC_EOD!AB35</f>
        <v>1.98</v>
      </c>
      <c r="M35">
        <f>TPDDL_EOD!AA35+TPDDL_EOD!AB35</f>
        <v>11</v>
      </c>
      <c r="N35">
        <f t="shared" si="0"/>
        <v>36.549999999999997</v>
      </c>
      <c r="O35" s="112">
        <f t="shared" si="1"/>
        <v>5.0000000000004263E-2</v>
      </c>
      <c r="P35">
        <v>15.250834473324216</v>
      </c>
      <c r="Q35">
        <v>8.3514090287277707</v>
      </c>
      <c r="R35">
        <v>0</v>
      </c>
      <c r="S35">
        <v>1.9827086183310536</v>
      </c>
      <c r="T35">
        <v>11.015047879616965</v>
      </c>
      <c r="U35" s="114">
        <f t="shared" si="2"/>
        <v>36.600000000000009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36.6</v>
      </c>
      <c r="E36">
        <f>GT!N36</f>
        <v>0</v>
      </c>
      <c r="F36">
        <f t="shared" si="4"/>
        <v>90</v>
      </c>
      <c r="G36">
        <f t="shared" si="5"/>
        <v>36.6</v>
      </c>
      <c r="H36" s="112"/>
      <c r="I36">
        <f>BRPL_EOD!AA36+BRPL_EOD!AB36</f>
        <v>15.23</v>
      </c>
      <c r="J36">
        <f>BYPL_EOD!AA36+BYPL_EOD!AB36</f>
        <v>8.34</v>
      </c>
      <c r="K36">
        <f>MES_EOD!AA36+MES_EOD!AB36</f>
        <v>0</v>
      </c>
      <c r="L36">
        <f>NDMC_EOD!AA36+NDMC_EOD!AB36</f>
        <v>1.98</v>
      </c>
      <c r="M36">
        <f>TPDDL_EOD!AA36+TPDDL_EOD!AB36</f>
        <v>11</v>
      </c>
      <c r="N36">
        <f t="shared" si="0"/>
        <v>36.549999999999997</v>
      </c>
      <c r="O36" s="112">
        <f t="shared" si="1"/>
        <v>5.0000000000004263E-2</v>
      </c>
      <c r="P36">
        <v>15.250834473324216</v>
      </c>
      <c r="Q36">
        <v>8.3514090287277707</v>
      </c>
      <c r="R36">
        <v>0</v>
      </c>
      <c r="S36">
        <v>1.9827086183310536</v>
      </c>
      <c r="T36">
        <v>11.015047879616965</v>
      </c>
      <c r="U36" s="114">
        <f t="shared" si="2"/>
        <v>36.600000000000009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36.6</v>
      </c>
      <c r="E37">
        <f>GT!N37</f>
        <v>0</v>
      </c>
      <c r="F37">
        <f t="shared" si="4"/>
        <v>90</v>
      </c>
      <c r="G37">
        <f t="shared" si="5"/>
        <v>36.6</v>
      </c>
      <c r="H37" s="112"/>
      <c r="I37">
        <f>BRPL_EOD!AA37+BRPL_EOD!AB37</f>
        <v>15.23</v>
      </c>
      <c r="J37">
        <f>BYPL_EOD!AA37+BYPL_EOD!AB37</f>
        <v>8.34</v>
      </c>
      <c r="K37">
        <f>MES_EOD!AA37+MES_EOD!AB37</f>
        <v>0</v>
      </c>
      <c r="L37">
        <f>NDMC_EOD!AA37+NDMC_EOD!AB37</f>
        <v>1.98</v>
      </c>
      <c r="M37">
        <f>TPDDL_EOD!AA37+TPDDL_EOD!AB37</f>
        <v>11</v>
      </c>
      <c r="N37">
        <f t="shared" si="0"/>
        <v>36.549999999999997</v>
      </c>
      <c r="O37" s="112">
        <f t="shared" si="1"/>
        <v>5.0000000000004263E-2</v>
      </c>
      <c r="P37">
        <v>15.250834473324216</v>
      </c>
      <c r="Q37">
        <v>8.3514090287277707</v>
      </c>
      <c r="R37">
        <v>0</v>
      </c>
      <c r="S37">
        <v>1.9827086183310536</v>
      </c>
      <c r="T37">
        <v>11.015047879616965</v>
      </c>
      <c r="U37" s="114">
        <f t="shared" si="2"/>
        <v>36.600000000000009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36.6</v>
      </c>
      <c r="E38">
        <f>GT!N38</f>
        <v>0</v>
      </c>
      <c r="F38">
        <f t="shared" si="4"/>
        <v>90</v>
      </c>
      <c r="G38">
        <f t="shared" si="5"/>
        <v>36.6</v>
      </c>
      <c r="H38" s="112"/>
      <c r="I38">
        <f>BRPL_EOD!AA38+BRPL_EOD!AB38</f>
        <v>15.23</v>
      </c>
      <c r="J38">
        <f>BYPL_EOD!AA38+BYPL_EOD!AB38</f>
        <v>8.34</v>
      </c>
      <c r="K38">
        <f>MES_EOD!AA38+MES_EOD!AB38</f>
        <v>0</v>
      </c>
      <c r="L38">
        <f>NDMC_EOD!AA38+NDMC_EOD!AB38</f>
        <v>1.98</v>
      </c>
      <c r="M38">
        <f>TPDDL_EOD!AA38+TPDDL_EOD!AB38</f>
        <v>11</v>
      </c>
      <c r="N38">
        <f t="shared" si="0"/>
        <v>36.549999999999997</v>
      </c>
      <c r="O38" s="112">
        <f t="shared" si="1"/>
        <v>5.0000000000004263E-2</v>
      </c>
      <c r="P38">
        <v>15.250834473324216</v>
      </c>
      <c r="Q38">
        <v>8.3514090287277707</v>
      </c>
      <c r="R38">
        <v>0</v>
      </c>
      <c r="S38">
        <v>1.9827086183310536</v>
      </c>
      <c r="T38">
        <v>11.015047879616965</v>
      </c>
      <c r="U38" s="114">
        <f t="shared" si="2"/>
        <v>36.600000000000009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37.299999999999997</v>
      </c>
      <c r="E39">
        <f>GT!N39</f>
        <v>0</v>
      </c>
      <c r="F39">
        <f t="shared" si="4"/>
        <v>90</v>
      </c>
      <c r="G39">
        <f t="shared" si="5"/>
        <v>37.299999999999997</v>
      </c>
      <c r="H39" s="112"/>
      <c r="I39">
        <f>BRPL_EOD!AA39+BRPL_EOD!AB39</f>
        <v>15.73</v>
      </c>
      <c r="J39">
        <f>BYPL_EOD!AA39+BYPL_EOD!AB39</f>
        <v>8.61</v>
      </c>
      <c r="K39">
        <f>MES_EOD!AA39+MES_EOD!AB39</f>
        <v>0</v>
      </c>
      <c r="L39">
        <f>NDMC_EOD!AA39+NDMC_EOD!AB39</f>
        <v>1.98</v>
      </c>
      <c r="M39">
        <f>TPDDL_EOD!AA39+TPDDL_EOD!AB39</f>
        <v>11.24</v>
      </c>
      <c r="N39">
        <f t="shared" si="0"/>
        <v>37.56</v>
      </c>
      <c r="O39" s="112">
        <f t="shared" si="1"/>
        <v>-0.26000000000000512</v>
      </c>
      <c r="P39">
        <v>15.621112886048987</v>
      </c>
      <c r="Q39">
        <v>8.5503993610223628</v>
      </c>
      <c r="R39">
        <v>0</v>
      </c>
      <c r="S39">
        <v>1.9662939297124598</v>
      </c>
      <c r="T39">
        <v>11.162193823216185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37.299999999999997</v>
      </c>
      <c r="E40">
        <f>GT!N40</f>
        <v>0</v>
      </c>
      <c r="F40">
        <f t="shared" si="4"/>
        <v>90</v>
      </c>
      <c r="G40">
        <f t="shared" si="5"/>
        <v>37.299999999999997</v>
      </c>
      <c r="H40" s="112"/>
      <c r="I40">
        <f>BRPL_EOD!AA40+BRPL_EOD!AB40</f>
        <v>15.73</v>
      </c>
      <c r="J40">
        <f>BYPL_EOD!AA40+BYPL_EOD!AB40</f>
        <v>8.61</v>
      </c>
      <c r="K40">
        <f>MES_EOD!AA40+MES_EOD!AB40</f>
        <v>0</v>
      </c>
      <c r="L40">
        <f>NDMC_EOD!AA40+NDMC_EOD!AB40</f>
        <v>1.98</v>
      </c>
      <c r="M40">
        <f>TPDDL_EOD!AA40+TPDDL_EOD!AB40</f>
        <v>11.24</v>
      </c>
      <c r="N40">
        <f t="shared" si="0"/>
        <v>37.56</v>
      </c>
      <c r="O40" s="112">
        <f t="shared" si="1"/>
        <v>-0.26000000000000512</v>
      </c>
      <c r="P40">
        <v>15.621112886048987</v>
      </c>
      <c r="Q40">
        <v>8.5503993610223628</v>
      </c>
      <c r="R40">
        <v>0</v>
      </c>
      <c r="S40">
        <v>1.9662939297124598</v>
      </c>
      <c r="T40">
        <v>11.162193823216185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37.299999999999997</v>
      </c>
      <c r="E41">
        <f>GT!N41</f>
        <v>0</v>
      </c>
      <c r="F41">
        <f t="shared" si="4"/>
        <v>90</v>
      </c>
      <c r="G41">
        <f t="shared" si="5"/>
        <v>37.299999999999997</v>
      </c>
      <c r="H41" s="112"/>
      <c r="I41">
        <f>BRPL_EOD!AA41+BRPL_EOD!AB41</f>
        <v>15.73</v>
      </c>
      <c r="J41">
        <f>BYPL_EOD!AA41+BYPL_EOD!AB41</f>
        <v>8.61</v>
      </c>
      <c r="K41">
        <f>MES_EOD!AA41+MES_EOD!AB41</f>
        <v>0</v>
      </c>
      <c r="L41">
        <f>NDMC_EOD!AA41+NDMC_EOD!AB41</f>
        <v>1.98</v>
      </c>
      <c r="M41">
        <f>TPDDL_EOD!AA41+TPDDL_EOD!AB41</f>
        <v>11.24</v>
      </c>
      <c r="N41">
        <f t="shared" si="0"/>
        <v>37.56</v>
      </c>
      <c r="O41" s="112">
        <f t="shared" si="1"/>
        <v>-0.26000000000000512</v>
      </c>
      <c r="P41">
        <v>15.621112886048987</v>
      </c>
      <c r="Q41">
        <v>8.5503993610223628</v>
      </c>
      <c r="R41">
        <v>0</v>
      </c>
      <c r="S41">
        <v>1.9662939297124598</v>
      </c>
      <c r="T41">
        <v>11.162193823216185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37.299999999999997</v>
      </c>
      <c r="E42">
        <f>GT!N42</f>
        <v>0</v>
      </c>
      <c r="F42">
        <f t="shared" si="4"/>
        <v>90</v>
      </c>
      <c r="G42">
        <f t="shared" si="5"/>
        <v>37.299999999999997</v>
      </c>
      <c r="H42" s="112"/>
      <c r="I42">
        <f>BRPL_EOD!AA42+BRPL_EOD!AB42</f>
        <v>15.73</v>
      </c>
      <c r="J42">
        <f>BYPL_EOD!AA42+BYPL_EOD!AB42</f>
        <v>8.61</v>
      </c>
      <c r="K42">
        <f>MES_EOD!AA42+MES_EOD!AB42</f>
        <v>0</v>
      </c>
      <c r="L42">
        <f>NDMC_EOD!AA42+NDMC_EOD!AB42</f>
        <v>1.98</v>
      </c>
      <c r="M42">
        <f>TPDDL_EOD!AA42+TPDDL_EOD!AB42</f>
        <v>11.24</v>
      </c>
      <c r="N42">
        <f t="shared" si="0"/>
        <v>37.56</v>
      </c>
      <c r="O42" s="112">
        <f t="shared" si="1"/>
        <v>-0.26000000000000512</v>
      </c>
      <c r="P42">
        <v>15.621112886048987</v>
      </c>
      <c r="Q42">
        <v>8.5503993610223628</v>
      </c>
      <c r="R42">
        <v>0</v>
      </c>
      <c r="S42">
        <v>1.9662939297124598</v>
      </c>
      <c r="T42">
        <v>11.162193823216185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37.299999999999997</v>
      </c>
      <c r="E43">
        <f>GT!N43</f>
        <v>0</v>
      </c>
      <c r="F43">
        <f t="shared" si="4"/>
        <v>90</v>
      </c>
      <c r="G43">
        <f t="shared" si="5"/>
        <v>37.299999999999997</v>
      </c>
      <c r="H43" s="112"/>
      <c r="I43">
        <f>BRPL_EOD!AA43+BRPL_EOD!AB43</f>
        <v>15.73</v>
      </c>
      <c r="J43">
        <f>BYPL_EOD!AA43+BYPL_EOD!AB43</f>
        <v>8.61</v>
      </c>
      <c r="K43">
        <f>MES_EOD!AA43+MES_EOD!AB43</f>
        <v>0</v>
      </c>
      <c r="L43">
        <f>NDMC_EOD!AA43+NDMC_EOD!AB43</f>
        <v>1.98</v>
      </c>
      <c r="M43">
        <f>TPDDL_EOD!AA43+TPDDL_EOD!AB43</f>
        <v>11.24</v>
      </c>
      <c r="N43">
        <f t="shared" si="0"/>
        <v>37.56</v>
      </c>
      <c r="O43" s="112">
        <f t="shared" si="1"/>
        <v>-0.26000000000000512</v>
      </c>
      <c r="P43">
        <v>15.621112886048987</v>
      </c>
      <c r="Q43">
        <v>8.5503993610223628</v>
      </c>
      <c r="R43">
        <v>0</v>
      </c>
      <c r="S43">
        <v>1.9662939297124598</v>
      </c>
      <c r="T43">
        <v>11.162193823216185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37.299999999999997</v>
      </c>
      <c r="E44">
        <f>GT!N44</f>
        <v>0</v>
      </c>
      <c r="F44">
        <f t="shared" si="4"/>
        <v>90</v>
      </c>
      <c r="G44">
        <f t="shared" si="5"/>
        <v>37.299999999999997</v>
      </c>
      <c r="H44" s="112"/>
      <c r="I44">
        <f>BRPL_EOD!AA44+BRPL_EOD!AB44</f>
        <v>15.73</v>
      </c>
      <c r="J44">
        <f>BYPL_EOD!AA44+BYPL_EOD!AB44</f>
        <v>8.61</v>
      </c>
      <c r="K44">
        <f>MES_EOD!AA44+MES_EOD!AB44</f>
        <v>0</v>
      </c>
      <c r="L44">
        <f>NDMC_EOD!AA44+NDMC_EOD!AB44</f>
        <v>1.98</v>
      </c>
      <c r="M44">
        <f>TPDDL_EOD!AA44+TPDDL_EOD!AB44</f>
        <v>11.24</v>
      </c>
      <c r="N44">
        <f t="shared" si="0"/>
        <v>37.56</v>
      </c>
      <c r="O44" s="112">
        <f t="shared" si="1"/>
        <v>-0.26000000000000512</v>
      </c>
      <c r="P44">
        <v>15.621112886048987</v>
      </c>
      <c r="Q44">
        <v>8.5503993610223628</v>
      </c>
      <c r="R44">
        <v>0</v>
      </c>
      <c r="S44">
        <v>1.9662939297124598</v>
      </c>
      <c r="T44">
        <v>11.162193823216185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36.299999999999997</v>
      </c>
      <c r="E45">
        <f>GT!N45</f>
        <v>0</v>
      </c>
      <c r="F45">
        <f t="shared" si="4"/>
        <v>90</v>
      </c>
      <c r="G45">
        <f t="shared" si="5"/>
        <v>36.299999999999997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1.98</v>
      </c>
      <c r="M45">
        <f>TPDDL_EOD!AA45+TPDDL_EOD!AB45</f>
        <v>11</v>
      </c>
      <c r="N45">
        <f t="shared" si="0"/>
        <v>36.549999999999997</v>
      </c>
      <c r="O45" s="112">
        <f t="shared" si="1"/>
        <v>-0.25</v>
      </c>
      <c r="P45">
        <v>15.125827633378933</v>
      </c>
      <c r="Q45">
        <v>8.2829548563611493</v>
      </c>
      <c r="R45">
        <v>0</v>
      </c>
      <c r="S45">
        <v>1.9664569083447332</v>
      </c>
      <c r="T45">
        <v>10.924760601915185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36.299999999999997</v>
      </c>
      <c r="E46">
        <f>GT!N46</f>
        <v>0</v>
      </c>
      <c r="F46">
        <f t="shared" si="4"/>
        <v>90</v>
      </c>
      <c r="G46">
        <f t="shared" si="5"/>
        <v>36.299999999999997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1.98</v>
      </c>
      <c r="M46">
        <f>TPDDL_EOD!AA46+TPDDL_EOD!AB46</f>
        <v>11</v>
      </c>
      <c r="N46">
        <f t="shared" si="0"/>
        <v>36.549999999999997</v>
      </c>
      <c r="O46" s="112">
        <f t="shared" si="1"/>
        <v>-0.25</v>
      </c>
      <c r="P46">
        <v>15.125827633378933</v>
      </c>
      <c r="Q46">
        <v>8.2829548563611493</v>
      </c>
      <c r="R46">
        <v>0</v>
      </c>
      <c r="S46">
        <v>1.9664569083447332</v>
      </c>
      <c r="T46">
        <v>10.924760601915185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36.299999999999997</v>
      </c>
      <c r="E47">
        <f>GT!N47</f>
        <v>0</v>
      </c>
      <c r="F47">
        <f t="shared" si="4"/>
        <v>90</v>
      </c>
      <c r="G47">
        <f t="shared" si="5"/>
        <v>36.299999999999997</v>
      </c>
      <c r="H47" s="112"/>
      <c r="I47">
        <f>BRPL_EOD!AA47+BRPL_EOD!AB47</f>
        <v>15.23</v>
      </c>
      <c r="J47">
        <f>BYPL_EOD!AA47+BYPL_EOD!AB47</f>
        <v>8.34</v>
      </c>
      <c r="K47">
        <f>MES_EOD!AA47+MES_EOD!AB47</f>
        <v>0</v>
      </c>
      <c r="L47">
        <f>NDMC_EOD!AA47+NDMC_EOD!AB47</f>
        <v>1.98</v>
      </c>
      <c r="M47">
        <f>TPDDL_EOD!AA47+TPDDL_EOD!AB47</f>
        <v>11</v>
      </c>
      <c r="N47">
        <f t="shared" si="0"/>
        <v>36.549999999999997</v>
      </c>
      <c r="O47" s="112">
        <f t="shared" si="1"/>
        <v>-0.25</v>
      </c>
      <c r="P47">
        <v>15.125827633378933</v>
      </c>
      <c r="Q47">
        <v>8.2829548563611493</v>
      </c>
      <c r="R47">
        <v>0</v>
      </c>
      <c r="S47">
        <v>1.9664569083447332</v>
      </c>
      <c r="T47">
        <v>10.924760601915185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36.299999999999997</v>
      </c>
      <c r="E48">
        <f>GT!N48</f>
        <v>0</v>
      </c>
      <c r="F48">
        <f t="shared" si="4"/>
        <v>90</v>
      </c>
      <c r="G48">
        <f t="shared" si="5"/>
        <v>36.299999999999997</v>
      </c>
      <c r="H48" s="112"/>
      <c r="I48">
        <f>BRPL_EOD!AA48+BRPL_EOD!AB48</f>
        <v>15.23</v>
      </c>
      <c r="J48">
        <f>BYPL_EOD!AA48+BYPL_EOD!AB48</f>
        <v>8.34</v>
      </c>
      <c r="K48">
        <f>MES_EOD!AA48+MES_EOD!AB48</f>
        <v>0</v>
      </c>
      <c r="L48">
        <f>NDMC_EOD!AA48+NDMC_EOD!AB48</f>
        <v>1.98</v>
      </c>
      <c r="M48">
        <f>TPDDL_EOD!AA48+TPDDL_EOD!AB48</f>
        <v>11</v>
      </c>
      <c r="N48">
        <f t="shared" si="0"/>
        <v>36.549999999999997</v>
      </c>
      <c r="O48" s="112">
        <f t="shared" si="1"/>
        <v>-0.25</v>
      </c>
      <c r="P48">
        <v>15.125827633378933</v>
      </c>
      <c r="Q48">
        <v>8.2829548563611493</v>
      </c>
      <c r="R48">
        <v>0</v>
      </c>
      <c r="S48">
        <v>1.9664569083447332</v>
      </c>
      <c r="T48">
        <v>10.924760601915185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36.299999999999997</v>
      </c>
      <c r="E49">
        <f>GT!N49</f>
        <v>0</v>
      </c>
      <c r="F49">
        <f t="shared" si="4"/>
        <v>90</v>
      </c>
      <c r="G49">
        <f t="shared" si="5"/>
        <v>36.299999999999997</v>
      </c>
      <c r="H49" s="112"/>
      <c r="I49">
        <f>BRPL_EOD!AA49+BRPL_EOD!AB49</f>
        <v>15.23</v>
      </c>
      <c r="J49">
        <f>BYPL_EOD!AA49+BYPL_EOD!AB49</f>
        <v>8.34</v>
      </c>
      <c r="K49">
        <f>MES_EOD!AA49+MES_EOD!AB49</f>
        <v>0</v>
      </c>
      <c r="L49">
        <f>NDMC_EOD!AA49+NDMC_EOD!AB49</f>
        <v>1.98</v>
      </c>
      <c r="M49">
        <f>TPDDL_EOD!AA49+TPDDL_EOD!AB49</f>
        <v>11</v>
      </c>
      <c r="N49">
        <f t="shared" si="0"/>
        <v>36.549999999999997</v>
      </c>
      <c r="O49" s="112">
        <f t="shared" si="1"/>
        <v>-0.25</v>
      </c>
      <c r="P49">
        <v>15.125827633378933</v>
      </c>
      <c r="Q49">
        <v>8.2829548563611493</v>
      </c>
      <c r="R49">
        <v>0</v>
      </c>
      <c r="S49">
        <v>1.9664569083447332</v>
      </c>
      <c r="T49">
        <v>10.924760601915185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36.299999999999997</v>
      </c>
      <c r="E50">
        <f>GT!N50</f>
        <v>0</v>
      </c>
      <c r="F50">
        <f t="shared" si="4"/>
        <v>90</v>
      </c>
      <c r="G50">
        <f t="shared" si="5"/>
        <v>36.299999999999997</v>
      </c>
      <c r="H50" s="112"/>
      <c r="I50">
        <f>BRPL_EOD!AA50+BRPL_EOD!AB50</f>
        <v>15.23</v>
      </c>
      <c r="J50">
        <f>BYPL_EOD!AA50+BYPL_EOD!AB50</f>
        <v>8.34</v>
      </c>
      <c r="K50">
        <f>MES_EOD!AA50+MES_EOD!AB50</f>
        <v>0</v>
      </c>
      <c r="L50">
        <f>NDMC_EOD!AA50+NDMC_EOD!AB50</f>
        <v>1.98</v>
      </c>
      <c r="M50">
        <f>TPDDL_EOD!AA50+TPDDL_EOD!AB50</f>
        <v>11</v>
      </c>
      <c r="N50">
        <f t="shared" si="0"/>
        <v>36.549999999999997</v>
      </c>
      <c r="O50" s="112">
        <f t="shared" si="1"/>
        <v>-0.25</v>
      </c>
      <c r="P50">
        <v>15.125827633378933</v>
      </c>
      <c r="Q50">
        <v>8.2829548563611493</v>
      </c>
      <c r="R50">
        <v>0</v>
      </c>
      <c r="S50">
        <v>1.9664569083447332</v>
      </c>
      <c r="T50">
        <v>10.924760601915185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36.299999999999997</v>
      </c>
      <c r="E51">
        <f>GT!N51</f>
        <v>0</v>
      </c>
      <c r="F51">
        <f t="shared" si="4"/>
        <v>90</v>
      </c>
      <c r="G51">
        <f t="shared" si="5"/>
        <v>36.299999999999997</v>
      </c>
      <c r="H51" s="112"/>
      <c r="I51">
        <f>BRPL_EOD!AA51+BRPL_EOD!AB51</f>
        <v>15.23</v>
      </c>
      <c r="J51">
        <f>BYPL_EOD!AA51+BYPL_EOD!AB51</f>
        <v>8.34</v>
      </c>
      <c r="K51">
        <f>MES_EOD!AA51+MES_EOD!AB51</f>
        <v>0</v>
      </c>
      <c r="L51">
        <f>NDMC_EOD!AA51+NDMC_EOD!AB51</f>
        <v>1.98</v>
      </c>
      <c r="M51">
        <f>TPDDL_EOD!AA51+TPDDL_EOD!AB51</f>
        <v>11</v>
      </c>
      <c r="N51">
        <f t="shared" si="0"/>
        <v>36.549999999999997</v>
      </c>
      <c r="O51" s="112">
        <f t="shared" si="1"/>
        <v>-0.25</v>
      </c>
      <c r="P51">
        <v>15.125827633378933</v>
      </c>
      <c r="Q51">
        <v>8.2829548563611493</v>
      </c>
      <c r="R51">
        <v>0</v>
      </c>
      <c r="S51">
        <v>1.9664569083447332</v>
      </c>
      <c r="T51">
        <v>10.924760601915185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36.299999999999997</v>
      </c>
      <c r="E52">
        <f>GT!N52</f>
        <v>0</v>
      </c>
      <c r="F52">
        <f t="shared" si="4"/>
        <v>90</v>
      </c>
      <c r="G52">
        <f t="shared" si="5"/>
        <v>36.299999999999997</v>
      </c>
      <c r="H52" s="112"/>
      <c r="I52">
        <f>BRPL_EOD!AA52+BRPL_EOD!AB52</f>
        <v>15.23</v>
      </c>
      <c r="J52">
        <f>BYPL_EOD!AA52+BYPL_EOD!AB52</f>
        <v>8.34</v>
      </c>
      <c r="K52">
        <f>MES_EOD!AA52+MES_EOD!AB52</f>
        <v>0</v>
      </c>
      <c r="L52">
        <f>NDMC_EOD!AA52+NDMC_EOD!AB52</f>
        <v>1.98</v>
      </c>
      <c r="M52">
        <f>TPDDL_EOD!AA52+TPDDL_EOD!AB52</f>
        <v>11</v>
      </c>
      <c r="N52">
        <f t="shared" si="0"/>
        <v>36.549999999999997</v>
      </c>
      <c r="O52" s="112">
        <f t="shared" si="1"/>
        <v>-0.25</v>
      </c>
      <c r="P52">
        <v>15.125827633378933</v>
      </c>
      <c r="Q52">
        <v>8.2829548563611493</v>
      </c>
      <c r="R52">
        <v>0</v>
      </c>
      <c r="S52">
        <v>1.9664569083447332</v>
      </c>
      <c r="T52">
        <v>10.924760601915185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36.299999999999997</v>
      </c>
      <c r="E53">
        <f>GT!N53</f>
        <v>0</v>
      </c>
      <c r="F53">
        <f t="shared" si="4"/>
        <v>90</v>
      </c>
      <c r="G53">
        <f t="shared" si="5"/>
        <v>36.299999999999997</v>
      </c>
      <c r="H53" s="112"/>
      <c r="I53">
        <f>BRPL_EOD!AA53+BRPL_EOD!AB53</f>
        <v>15.23</v>
      </c>
      <c r="J53">
        <f>BYPL_EOD!AA53+BYPL_EOD!AB53</f>
        <v>8.34</v>
      </c>
      <c r="K53">
        <f>MES_EOD!AA53+MES_EOD!AB53</f>
        <v>0</v>
      </c>
      <c r="L53">
        <f>NDMC_EOD!AA53+NDMC_EOD!AB53</f>
        <v>1.98</v>
      </c>
      <c r="M53">
        <f>TPDDL_EOD!AA53+TPDDL_EOD!AB53</f>
        <v>11</v>
      </c>
      <c r="N53">
        <f t="shared" si="0"/>
        <v>36.549999999999997</v>
      </c>
      <c r="O53" s="112">
        <f t="shared" si="1"/>
        <v>-0.25</v>
      </c>
      <c r="P53">
        <v>15.125827633378933</v>
      </c>
      <c r="Q53">
        <v>8.2829548563611493</v>
      </c>
      <c r="R53">
        <v>0</v>
      </c>
      <c r="S53">
        <v>1.9664569083447332</v>
      </c>
      <c r="T53">
        <v>10.924760601915185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36.299999999999997</v>
      </c>
      <c r="E54">
        <f>GT!N54</f>
        <v>0</v>
      </c>
      <c r="F54">
        <f t="shared" si="4"/>
        <v>90</v>
      </c>
      <c r="G54">
        <f t="shared" si="5"/>
        <v>36.299999999999997</v>
      </c>
      <c r="H54" s="112"/>
      <c r="I54">
        <f>BRPL_EOD!AA54+BRPL_EOD!AB54</f>
        <v>15.23</v>
      </c>
      <c r="J54">
        <f>BYPL_EOD!AA54+BYPL_EOD!AB54</f>
        <v>8.34</v>
      </c>
      <c r="K54">
        <f>MES_EOD!AA54+MES_EOD!AB54</f>
        <v>0</v>
      </c>
      <c r="L54">
        <f>NDMC_EOD!AA54+NDMC_EOD!AB54</f>
        <v>1.98</v>
      </c>
      <c r="M54">
        <f>TPDDL_EOD!AA54+TPDDL_EOD!AB54</f>
        <v>11</v>
      </c>
      <c r="N54">
        <f t="shared" si="0"/>
        <v>36.549999999999997</v>
      </c>
      <c r="O54" s="112">
        <f t="shared" si="1"/>
        <v>-0.25</v>
      </c>
      <c r="P54">
        <v>15.125827633378933</v>
      </c>
      <c r="Q54">
        <v>8.2829548563611493</v>
      </c>
      <c r="R54">
        <v>0</v>
      </c>
      <c r="S54">
        <v>1.9664569083447332</v>
      </c>
      <c r="T54">
        <v>10.924760601915185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36.299999999999997</v>
      </c>
      <c r="E55">
        <f>GT!N55</f>
        <v>0</v>
      </c>
      <c r="F55">
        <f t="shared" si="4"/>
        <v>90</v>
      </c>
      <c r="G55">
        <f t="shared" si="5"/>
        <v>36.299999999999997</v>
      </c>
      <c r="H55" s="112"/>
      <c r="I55">
        <f>BRPL_EOD!AA55+BRPL_EOD!AB55</f>
        <v>15.23</v>
      </c>
      <c r="J55">
        <f>BYPL_EOD!AA55+BYPL_EOD!AB55</f>
        <v>8.34</v>
      </c>
      <c r="K55">
        <f>MES_EOD!AA55+MES_EOD!AB55</f>
        <v>0</v>
      </c>
      <c r="L55">
        <f>NDMC_EOD!AA55+NDMC_EOD!AB55</f>
        <v>1.98</v>
      </c>
      <c r="M55">
        <f>TPDDL_EOD!AA55+TPDDL_EOD!AB55</f>
        <v>11</v>
      </c>
      <c r="N55">
        <f t="shared" si="0"/>
        <v>36.549999999999997</v>
      </c>
      <c r="O55" s="112">
        <f t="shared" si="1"/>
        <v>-0.25</v>
      </c>
      <c r="P55">
        <v>15.125827633378933</v>
      </c>
      <c r="Q55">
        <v>8.2829548563611493</v>
      </c>
      <c r="R55">
        <v>0</v>
      </c>
      <c r="S55">
        <v>1.9664569083447332</v>
      </c>
      <c r="T55">
        <v>10.924760601915185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36.299999999999997</v>
      </c>
      <c r="E56">
        <f>GT!N56</f>
        <v>0</v>
      </c>
      <c r="F56">
        <f t="shared" si="4"/>
        <v>90</v>
      </c>
      <c r="G56">
        <f t="shared" si="5"/>
        <v>36.299999999999997</v>
      </c>
      <c r="H56" s="112"/>
      <c r="I56">
        <f>BRPL_EOD!AA56+BRPL_EOD!AB56</f>
        <v>15.23</v>
      </c>
      <c r="J56">
        <f>BYPL_EOD!AA56+BYPL_EOD!AB56</f>
        <v>8.34</v>
      </c>
      <c r="K56">
        <f>MES_EOD!AA56+MES_EOD!AB56</f>
        <v>0</v>
      </c>
      <c r="L56">
        <f>NDMC_EOD!AA56+NDMC_EOD!AB56</f>
        <v>1.98</v>
      </c>
      <c r="M56">
        <f>TPDDL_EOD!AA56+TPDDL_EOD!AB56</f>
        <v>11</v>
      </c>
      <c r="N56">
        <f t="shared" si="0"/>
        <v>36.549999999999997</v>
      </c>
      <c r="O56" s="112">
        <f t="shared" si="1"/>
        <v>-0.25</v>
      </c>
      <c r="P56">
        <v>15.125827633378933</v>
      </c>
      <c r="Q56">
        <v>8.2829548563611493</v>
      </c>
      <c r="R56">
        <v>0</v>
      </c>
      <c r="S56">
        <v>1.9664569083447332</v>
      </c>
      <c r="T56">
        <v>10.924760601915185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36.299999999999997</v>
      </c>
      <c r="E57">
        <f>GT!N57</f>
        <v>0</v>
      </c>
      <c r="F57">
        <f t="shared" si="4"/>
        <v>90</v>
      </c>
      <c r="G57">
        <f t="shared" si="5"/>
        <v>36.299999999999997</v>
      </c>
      <c r="H57" s="112"/>
      <c r="I57">
        <f>BRPL_EOD!AA57+BRPL_EOD!AB57</f>
        <v>15.23</v>
      </c>
      <c r="J57">
        <f>BYPL_EOD!AA57+BYPL_EOD!AB57</f>
        <v>8.34</v>
      </c>
      <c r="K57">
        <f>MES_EOD!AA57+MES_EOD!AB57</f>
        <v>0</v>
      </c>
      <c r="L57">
        <f>NDMC_EOD!AA57+NDMC_EOD!AB57</f>
        <v>1.98</v>
      </c>
      <c r="M57">
        <f>TPDDL_EOD!AA57+TPDDL_EOD!AB57</f>
        <v>11</v>
      </c>
      <c r="N57">
        <f t="shared" si="0"/>
        <v>36.549999999999997</v>
      </c>
      <c r="O57" s="112">
        <f t="shared" si="1"/>
        <v>-0.25</v>
      </c>
      <c r="P57">
        <v>15.125827633378933</v>
      </c>
      <c r="Q57">
        <v>8.2829548563611493</v>
      </c>
      <c r="R57">
        <v>0</v>
      </c>
      <c r="S57">
        <v>1.9664569083447332</v>
      </c>
      <c r="T57">
        <v>10.924760601915185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35.299999999999997</v>
      </c>
      <c r="E58">
        <f>GT!N58</f>
        <v>0</v>
      </c>
      <c r="F58">
        <f t="shared" si="4"/>
        <v>90</v>
      </c>
      <c r="G58">
        <f t="shared" si="5"/>
        <v>35.299999999999997</v>
      </c>
      <c r="H58" s="112"/>
      <c r="I58">
        <f>BRPL_EOD!AA58+BRPL_EOD!AB58</f>
        <v>14.58</v>
      </c>
      <c r="J58">
        <f>BYPL_EOD!AA58+BYPL_EOD!AB58</f>
        <v>8</v>
      </c>
      <c r="K58">
        <f>MES_EOD!AA58+MES_EOD!AB58</f>
        <v>0</v>
      </c>
      <c r="L58">
        <f>NDMC_EOD!AA58+NDMC_EOD!AB58</f>
        <v>1.98</v>
      </c>
      <c r="M58">
        <f>TPDDL_EOD!AA58+TPDDL_EOD!AB58</f>
        <v>11</v>
      </c>
      <c r="N58">
        <f t="shared" si="0"/>
        <v>35.56</v>
      </c>
      <c r="O58" s="112">
        <f t="shared" si="1"/>
        <v>-0.26000000000000512</v>
      </c>
      <c r="P58">
        <v>14.473397075365577</v>
      </c>
      <c r="Q58">
        <v>7.9415073115860508</v>
      </c>
      <c r="R58">
        <v>0</v>
      </c>
      <c r="S58">
        <v>1.9655230596175475</v>
      </c>
      <c r="T58">
        <v>10.91957255343082</v>
      </c>
      <c r="U58" s="114">
        <f t="shared" si="2"/>
        <v>35.29999999999999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35.299999999999997</v>
      </c>
      <c r="E59">
        <f>GT!N59</f>
        <v>0</v>
      </c>
      <c r="F59">
        <f t="shared" si="4"/>
        <v>90</v>
      </c>
      <c r="G59">
        <f t="shared" si="5"/>
        <v>35.299999999999997</v>
      </c>
      <c r="H59" s="112"/>
      <c r="I59">
        <f>BRPL_EOD!AA59+BRPL_EOD!AB59</f>
        <v>14.58</v>
      </c>
      <c r="J59">
        <f>BYPL_EOD!AA59+BYPL_EOD!AB59</f>
        <v>8</v>
      </c>
      <c r="K59">
        <f>MES_EOD!AA59+MES_EOD!AB59</f>
        <v>0</v>
      </c>
      <c r="L59">
        <f>NDMC_EOD!AA59+NDMC_EOD!AB59</f>
        <v>1.98</v>
      </c>
      <c r="M59">
        <f>TPDDL_EOD!AA59+TPDDL_EOD!AB59</f>
        <v>11</v>
      </c>
      <c r="N59">
        <f t="shared" si="0"/>
        <v>35.56</v>
      </c>
      <c r="O59" s="112">
        <f t="shared" si="1"/>
        <v>-0.26000000000000512</v>
      </c>
      <c r="P59">
        <v>14.473397075365577</v>
      </c>
      <c r="Q59">
        <v>7.9415073115860508</v>
      </c>
      <c r="R59">
        <v>0</v>
      </c>
      <c r="S59">
        <v>1.9655230596175475</v>
      </c>
      <c r="T59">
        <v>10.91957255343082</v>
      </c>
      <c r="U59" s="114">
        <f t="shared" si="2"/>
        <v>35.29999999999999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35.299999999999997</v>
      </c>
      <c r="E60">
        <f>GT!N60</f>
        <v>0</v>
      </c>
      <c r="F60">
        <f t="shared" si="4"/>
        <v>90</v>
      </c>
      <c r="G60">
        <f t="shared" si="5"/>
        <v>35.299999999999997</v>
      </c>
      <c r="H60" s="112"/>
      <c r="I60">
        <f>BRPL_EOD!AA60+BRPL_EOD!AB60</f>
        <v>14.58</v>
      </c>
      <c r="J60">
        <f>BYPL_EOD!AA60+BYPL_EOD!AB60</f>
        <v>8</v>
      </c>
      <c r="K60">
        <f>MES_EOD!AA60+MES_EOD!AB60</f>
        <v>0</v>
      </c>
      <c r="L60">
        <f>NDMC_EOD!AA60+NDMC_EOD!AB60</f>
        <v>1.98</v>
      </c>
      <c r="M60">
        <f>TPDDL_EOD!AA60+TPDDL_EOD!AB60</f>
        <v>11</v>
      </c>
      <c r="N60">
        <f t="shared" si="0"/>
        <v>35.56</v>
      </c>
      <c r="O60" s="112">
        <f t="shared" si="1"/>
        <v>-0.26000000000000512</v>
      </c>
      <c r="P60">
        <v>14.473397075365577</v>
      </c>
      <c r="Q60">
        <v>7.9415073115860508</v>
      </c>
      <c r="R60">
        <v>0</v>
      </c>
      <c r="S60">
        <v>1.9655230596175475</v>
      </c>
      <c r="T60">
        <v>10.91957255343082</v>
      </c>
      <c r="U60" s="114">
        <f t="shared" si="2"/>
        <v>35.29999999999999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35.299999999999997</v>
      </c>
      <c r="E61">
        <f>GT!N61</f>
        <v>0</v>
      </c>
      <c r="F61">
        <f t="shared" si="4"/>
        <v>90</v>
      </c>
      <c r="G61">
        <f t="shared" si="5"/>
        <v>35.299999999999997</v>
      </c>
      <c r="H61" s="112"/>
      <c r="I61">
        <f>BRPL_EOD!AA61+BRPL_EOD!AB61</f>
        <v>14.58</v>
      </c>
      <c r="J61">
        <f>BYPL_EOD!AA61+BYPL_EOD!AB61</f>
        <v>8</v>
      </c>
      <c r="K61">
        <f>MES_EOD!AA61+MES_EOD!AB61</f>
        <v>0</v>
      </c>
      <c r="L61">
        <f>NDMC_EOD!AA61+NDMC_EOD!AB61</f>
        <v>1.98</v>
      </c>
      <c r="M61">
        <f>TPDDL_EOD!AA61+TPDDL_EOD!AB61</f>
        <v>11</v>
      </c>
      <c r="N61">
        <f t="shared" si="0"/>
        <v>35.56</v>
      </c>
      <c r="O61" s="112">
        <f t="shared" si="1"/>
        <v>-0.26000000000000512</v>
      </c>
      <c r="P61">
        <v>14.473397075365577</v>
      </c>
      <c r="Q61">
        <v>7.9415073115860508</v>
      </c>
      <c r="R61">
        <v>0</v>
      </c>
      <c r="S61">
        <v>1.9655230596175475</v>
      </c>
      <c r="T61">
        <v>10.91957255343082</v>
      </c>
      <c r="U61" s="114">
        <f t="shared" si="2"/>
        <v>35.29999999999999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35.299999999999997</v>
      </c>
      <c r="E62">
        <f>GT!N62</f>
        <v>0</v>
      </c>
      <c r="F62">
        <f t="shared" si="4"/>
        <v>90</v>
      </c>
      <c r="G62">
        <f t="shared" si="5"/>
        <v>35.299999999999997</v>
      </c>
      <c r="H62" s="112"/>
      <c r="I62">
        <f>BRPL_EOD!AA62+BRPL_EOD!AB62</f>
        <v>14.58</v>
      </c>
      <c r="J62">
        <f>BYPL_EOD!AA62+BYPL_EOD!AB62</f>
        <v>8</v>
      </c>
      <c r="K62">
        <f>MES_EOD!AA62+MES_EOD!AB62</f>
        <v>0</v>
      </c>
      <c r="L62">
        <f>NDMC_EOD!AA62+NDMC_EOD!AB62</f>
        <v>1.98</v>
      </c>
      <c r="M62">
        <f>TPDDL_EOD!AA62+TPDDL_EOD!AB62</f>
        <v>11</v>
      </c>
      <c r="N62">
        <f t="shared" si="0"/>
        <v>35.56</v>
      </c>
      <c r="O62" s="112">
        <f t="shared" si="1"/>
        <v>-0.26000000000000512</v>
      </c>
      <c r="P62">
        <v>14.473397075365577</v>
      </c>
      <c r="Q62">
        <v>7.9415073115860508</v>
      </c>
      <c r="R62">
        <v>0</v>
      </c>
      <c r="S62">
        <v>1.9655230596175475</v>
      </c>
      <c r="T62">
        <v>10.91957255343082</v>
      </c>
      <c r="U62" s="114">
        <f t="shared" si="2"/>
        <v>35.29999999999999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35.299999999999997</v>
      </c>
      <c r="E63">
        <f>GT!N63</f>
        <v>0</v>
      </c>
      <c r="F63">
        <f t="shared" si="4"/>
        <v>90</v>
      </c>
      <c r="G63">
        <f t="shared" si="5"/>
        <v>35.299999999999997</v>
      </c>
      <c r="H63" s="112"/>
      <c r="I63">
        <f>BRPL_EOD!AA63+BRPL_EOD!AB63</f>
        <v>14.58</v>
      </c>
      <c r="J63">
        <f>BYPL_EOD!AA63+BYPL_EOD!AB63</f>
        <v>8</v>
      </c>
      <c r="K63">
        <f>MES_EOD!AA63+MES_EOD!AB63</f>
        <v>0</v>
      </c>
      <c r="L63">
        <f>NDMC_EOD!AA63+NDMC_EOD!AB63</f>
        <v>1.98</v>
      </c>
      <c r="M63">
        <f>TPDDL_EOD!AA63+TPDDL_EOD!AB63</f>
        <v>11</v>
      </c>
      <c r="N63">
        <f t="shared" si="0"/>
        <v>35.56</v>
      </c>
      <c r="O63" s="112">
        <f t="shared" si="1"/>
        <v>-0.26000000000000512</v>
      </c>
      <c r="P63">
        <v>14.473397075365577</v>
      </c>
      <c r="Q63">
        <v>7.9415073115860508</v>
      </c>
      <c r="R63">
        <v>0</v>
      </c>
      <c r="S63">
        <v>1.9655230596175475</v>
      </c>
      <c r="T63">
        <v>10.91957255343082</v>
      </c>
      <c r="U63" s="114">
        <f t="shared" si="2"/>
        <v>35.29999999999999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35.299999999999997</v>
      </c>
      <c r="E64">
        <f>GT!N64</f>
        <v>0</v>
      </c>
      <c r="F64">
        <f t="shared" si="4"/>
        <v>90</v>
      </c>
      <c r="G64">
        <f t="shared" si="5"/>
        <v>35.299999999999997</v>
      </c>
      <c r="H64" s="112"/>
      <c r="I64">
        <f>BRPL_EOD!AA64+BRPL_EOD!AB64</f>
        <v>14.58</v>
      </c>
      <c r="J64">
        <f>BYPL_EOD!AA64+BYPL_EOD!AB64</f>
        <v>8</v>
      </c>
      <c r="K64">
        <f>MES_EOD!AA64+MES_EOD!AB64</f>
        <v>0</v>
      </c>
      <c r="L64">
        <f>NDMC_EOD!AA64+NDMC_EOD!AB64</f>
        <v>1.98</v>
      </c>
      <c r="M64">
        <f>TPDDL_EOD!AA64+TPDDL_EOD!AB64</f>
        <v>11</v>
      </c>
      <c r="N64">
        <f t="shared" si="0"/>
        <v>35.56</v>
      </c>
      <c r="O64" s="112">
        <f t="shared" si="1"/>
        <v>-0.26000000000000512</v>
      </c>
      <c r="P64">
        <v>14.473397075365577</v>
      </c>
      <c r="Q64">
        <v>7.9415073115860508</v>
      </c>
      <c r="R64">
        <v>0</v>
      </c>
      <c r="S64">
        <v>1.9655230596175475</v>
      </c>
      <c r="T64">
        <v>10.91957255343082</v>
      </c>
      <c r="U64" s="114">
        <f t="shared" si="2"/>
        <v>35.29999999999999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35.299999999999997</v>
      </c>
      <c r="E65">
        <f>GT!N65</f>
        <v>0</v>
      </c>
      <c r="F65">
        <f t="shared" si="4"/>
        <v>90</v>
      </c>
      <c r="G65">
        <f t="shared" si="5"/>
        <v>35.299999999999997</v>
      </c>
      <c r="H65" s="112"/>
      <c r="I65">
        <f>BRPL_EOD!AA65+BRPL_EOD!AB65</f>
        <v>14.58</v>
      </c>
      <c r="J65">
        <f>BYPL_EOD!AA65+BYPL_EOD!AB65</f>
        <v>8</v>
      </c>
      <c r="K65">
        <f>MES_EOD!AA65+MES_EOD!AB65</f>
        <v>0</v>
      </c>
      <c r="L65">
        <f>NDMC_EOD!AA65+NDMC_EOD!AB65</f>
        <v>1.98</v>
      </c>
      <c r="M65">
        <f>TPDDL_EOD!AA65+TPDDL_EOD!AB65</f>
        <v>11</v>
      </c>
      <c r="N65">
        <f t="shared" si="0"/>
        <v>35.56</v>
      </c>
      <c r="O65" s="112">
        <f t="shared" si="1"/>
        <v>-0.26000000000000512</v>
      </c>
      <c r="P65">
        <v>14.473397075365577</v>
      </c>
      <c r="Q65">
        <v>7.9415073115860508</v>
      </c>
      <c r="R65">
        <v>0</v>
      </c>
      <c r="S65">
        <v>1.9655230596175475</v>
      </c>
      <c r="T65">
        <v>10.91957255343082</v>
      </c>
      <c r="U65" s="114">
        <f t="shared" si="2"/>
        <v>35.29999999999999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35.299999999999997</v>
      </c>
      <c r="E66">
        <f>GT!N66</f>
        <v>0</v>
      </c>
      <c r="F66">
        <f t="shared" si="4"/>
        <v>90</v>
      </c>
      <c r="G66">
        <f t="shared" si="5"/>
        <v>35.299999999999997</v>
      </c>
      <c r="H66" s="112"/>
      <c r="I66">
        <f>BRPL_EOD!AA66+BRPL_EOD!AB66</f>
        <v>14.58</v>
      </c>
      <c r="J66">
        <f>BYPL_EOD!AA66+BYPL_EOD!AB66</f>
        <v>8</v>
      </c>
      <c r="K66">
        <f>MES_EOD!AA66+MES_EOD!AB66</f>
        <v>0</v>
      </c>
      <c r="L66">
        <f>NDMC_EOD!AA66+NDMC_EOD!AB66</f>
        <v>1.98</v>
      </c>
      <c r="M66">
        <f>TPDDL_EOD!AA66+TPDDL_EOD!AB66</f>
        <v>11</v>
      </c>
      <c r="N66">
        <f t="shared" si="0"/>
        <v>35.56</v>
      </c>
      <c r="O66" s="112">
        <f t="shared" si="1"/>
        <v>-0.26000000000000512</v>
      </c>
      <c r="P66">
        <v>14.473397075365577</v>
      </c>
      <c r="Q66">
        <v>7.9415073115860508</v>
      </c>
      <c r="R66">
        <v>0</v>
      </c>
      <c r="S66">
        <v>1.9655230596175475</v>
      </c>
      <c r="T66">
        <v>10.91957255343082</v>
      </c>
      <c r="U66" s="114">
        <f t="shared" si="2"/>
        <v>35.29999999999999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36.299999999999997</v>
      </c>
      <c r="E67">
        <f>GT!N67</f>
        <v>0</v>
      </c>
      <c r="F67">
        <f t="shared" si="4"/>
        <v>90</v>
      </c>
      <c r="G67">
        <f t="shared" si="5"/>
        <v>36.299999999999997</v>
      </c>
      <c r="H67" s="112"/>
      <c r="I67">
        <f>BRPL_EOD!AA67+BRPL_EOD!AB67</f>
        <v>15.23</v>
      </c>
      <c r="J67">
        <f>BYPL_EOD!AA67+BYPL_EOD!AB67</f>
        <v>8.34</v>
      </c>
      <c r="K67">
        <f>MES_EOD!AA67+MES_EOD!AB67</f>
        <v>0</v>
      </c>
      <c r="L67">
        <f>NDMC_EOD!AA67+NDMC_EOD!AB67</f>
        <v>1.98</v>
      </c>
      <c r="M67">
        <f>TPDDL_EOD!AA67+TPDDL_EOD!AB67</f>
        <v>11</v>
      </c>
      <c r="N67">
        <f t="shared" ref="N67:N98" si="6">SUM(I67:M67)</f>
        <v>36.549999999999997</v>
      </c>
      <c r="O67" s="112">
        <f t="shared" ref="O67:O98" si="7">G67-N67</f>
        <v>-0.25</v>
      </c>
      <c r="P67">
        <v>15.125827633378933</v>
      </c>
      <c r="Q67">
        <v>8.2829548563611493</v>
      </c>
      <c r="R67">
        <v>0</v>
      </c>
      <c r="S67">
        <v>1.9664569083447332</v>
      </c>
      <c r="T67">
        <v>10.924760601915185</v>
      </c>
      <c r="U67" s="114">
        <f t="shared" ref="U67:U98" si="8">SUM(P67:T67)</f>
        <v>36.299999999999997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36.299999999999997</v>
      </c>
      <c r="E68">
        <f>GT!N68</f>
        <v>0</v>
      </c>
      <c r="F68">
        <f t="shared" ref="F68:F98" si="10">B68+C68</f>
        <v>90</v>
      </c>
      <c r="G68">
        <f t="shared" ref="G68:G98" si="11">D68+E68-X68</f>
        <v>36.299999999999997</v>
      </c>
      <c r="H68" s="112"/>
      <c r="I68">
        <f>BRPL_EOD!AA68+BRPL_EOD!AB68</f>
        <v>15.23</v>
      </c>
      <c r="J68">
        <f>BYPL_EOD!AA68+BYPL_EOD!AB68</f>
        <v>8.34</v>
      </c>
      <c r="K68">
        <f>MES_EOD!AA68+MES_EOD!AB68</f>
        <v>0</v>
      </c>
      <c r="L68">
        <f>NDMC_EOD!AA68+NDMC_EOD!AB68</f>
        <v>1.98</v>
      </c>
      <c r="M68">
        <f>TPDDL_EOD!AA68+TPDDL_EOD!AB68</f>
        <v>11</v>
      </c>
      <c r="N68">
        <f t="shared" si="6"/>
        <v>36.549999999999997</v>
      </c>
      <c r="O68" s="112">
        <f t="shared" si="7"/>
        <v>-0.25</v>
      </c>
      <c r="P68">
        <v>15.125827633378933</v>
      </c>
      <c r="Q68">
        <v>8.2829548563611493</v>
      </c>
      <c r="R68">
        <v>0</v>
      </c>
      <c r="S68">
        <v>1.9664569083447332</v>
      </c>
      <c r="T68">
        <v>10.924760601915185</v>
      </c>
      <c r="U68" s="114">
        <f t="shared" si="8"/>
        <v>36.299999999999997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36.299999999999997</v>
      </c>
      <c r="E69">
        <f>GT!N69</f>
        <v>0</v>
      </c>
      <c r="F69">
        <f t="shared" si="10"/>
        <v>90</v>
      </c>
      <c r="G69">
        <f t="shared" si="11"/>
        <v>36.299999999999997</v>
      </c>
      <c r="H69" s="112"/>
      <c r="I69">
        <f>BRPL_EOD!AA69+BRPL_EOD!AB69</f>
        <v>15.23</v>
      </c>
      <c r="J69">
        <f>BYPL_EOD!AA69+BYPL_EOD!AB69</f>
        <v>8.34</v>
      </c>
      <c r="K69">
        <f>MES_EOD!AA69+MES_EOD!AB69</f>
        <v>0</v>
      </c>
      <c r="L69">
        <f>NDMC_EOD!AA69+NDMC_EOD!AB69</f>
        <v>1.98</v>
      </c>
      <c r="M69">
        <f>TPDDL_EOD!AA69+TPDDL_EOD!AB69</f>
        <v>11</v>
      </c>
      <c r="N69">
        <f t="shared" si="6"/>
        <v>36.549999999999997</v>
      </c>
      <c r="O69" s="112">
        <f t="shared" si="7"/>
        <v>-0.25</v>
      </c>
      <c r="P69">
        <v>15.125827633378933</v>
      </c>
      <c r="Q69">
        <v>8.2829548563611493</v>
      </c>
      <c r="R69">
        <v>0</v>
      </c>
      <c r="S69">
        <v>1.9664569083447332</v>
      </c>
      <c r="T69">
        <v>10.924760601915185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36.299999999999997</v>
      </c>
      <c r="E70">
        <f>GT!N70</f>
        <v>0</v>
      </c>
      <c r="F70">
        <f t="shared" si="10"/>
        <v>90</v>
      </c>
      <c r="G70">
        <f t="shared" si="11"/>
        <v>36.299999999999997</v>
      </c>
      <c r="H70" s="112"/>
      <c r="I70">
        <f>BRPL_EOD!AA70+BRPL_EOD!AB70</f>
        <v>15.23</v>
      </c>
      <c r="J70">
        <f>BYPL_EOD!AA70+BYPL_EOD!AB70</f>
        <v>8.34</v>
      </c>
      <c r="K70">
        <f>MES_EOD!AA70+MES_EOD!AB70</f>
        <v>0</v>
      </c>
      <c r="L70">
        <f>NDMC_EOD!AA70+NDMC_EOD!AB70</f>
        <v>1.98</v>
      </c>
      <c r="M70">
        <f>TPDDL_EOD!AA70+TPDDL_EOD!AB70</f>
        <v>11</v>
      </c>
      <c r="N70">
        <f t="shared" si="6"/>
        <v>36.549999999999997</v>
      </c>
      <c r="O70" s="112">
        <f t="shared" si="7"/>
        <v>-0.25</v>
      </c>
      <c r="P70">
        <v>15.125827633378933</v>
      </c>
      <c r="Q70">
        <v>8.2829548563611493</v>
      </c>
      <c r="R70">
        <v>0</v>
      </c>
      <c r="S70">
        <v>1.9664569083447332</v>
      </c>
      <c r="T70">
        <v>10.924760601915185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36.299999999999997</v>
      </c>
      <c r="E71">
        <f>GT!N71</f>
        <v>0</v>
      </c>
      <c r="F71">
        <f t="shared" si="10"/>
        <v>90</v>
      </c>
      <c r="G71">
        <f t="shared" si="11"/>
        <v>36.299999999999997</v>
      </c>
      <c r="H71" s="112"/>
      <c r="I71">
        <f>BRPL_EOD!AA71+BRPL_EOD!AB71</f>
        <v>15.23</v>
      </c>
      <c r="J71">
        <f>BYPL_EOD!AA71+BYPL_EOD!AB71</f>
        <v>8.34</v>
      </c>
      <c r="K71">
        <f>MES_EOD!AA71+MES_EOD!AB71</f>
        <v>0</v>
      </c>
      <c r="L71">
        <f>NDMC_EOD!AA71+NDMC_EOD!AB71</f>
        <v>1.98</v>
      </c>
      <c r="M71">
        <f>TPDDL_EOD!AA71+TPDDL_EOD!AB71</f>
        <v>11</v>
      </c>
      <c r="N71">
        <f t="shared" si="6"/>
        <v>36.549999999999997</v>
      </c>
      <c r="O71" s="112">
        <f t="shared" si="7"/>
        <v>-0.25</v>
      </c>
      <c r="P71">
        <v>15.125827633378933</v>
      </c>
      <c r="Q71">
        <v>8.2829548563611493</v>
      </c>
      <c r="R71">
        <v>0</v>
      </c>
      <c r="S71">
        <v>1.9664569083447332</v>
      </c>
      <c r="T71">
        <v>10.924760601915185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37.299999999999997</v>
      </c>
      <c r="E72">
        <f>GT!N72</f>
        <v>0</v>
      </c>
      <c r="F72">
        <f t="shared" si="10"/>
        <v>90</v>
      </c>
      <c r="G72">
        <f t="shared" si="11"/>
        <v>37.299999999999997</v>
      </c>
      <c r="H72" s="112"/>
      <c r="I72">
        <f>BRPL_EOD!AA72+BRPL_EOD!AB72</f>
        <v>15.73</v>
      </c>
      <c r="J72">
        <f>BYPL_EOD!AA72+BYPL_EOD!AB72</f>
        <v>8.61</v>
      </c>
      <c r="K72">
        <f>MES_EOD!AA72+MES_EOD!AB72</f>
        <v>0</v>
      </c>
      <c r="L72">
        <f>NDMC_EOD!AA72+NDMC_EOD!AB72</f>
        <v>1.98</v>
      </c>
      <c r="M72">
        <f>TPDDL_EOD!AA72+TPDDL_EOD!AB72</f>
        <v>11.24</v>
      </c>
      <c r="N72">
        <f t="shared" si="6"/>
        <v>37.56</v>
      </c>
      <c r="O72" s="112">
        <f t="shared" si="7"/>
        <v>-0.26000000000000512</v>
      </c>
      <c r="P72">
        <v>15.621112886048987</v>
      </c>
      <c r="Q72">
        <v>8.5503993610223628</v>
      </c>
      <c r="R72">
        <v>0</v>
      </c>
      <c r="S72">
        <v>1.9662939297124598</v>
      </c>
      <c r="T72">
        <v>11.162193823216185</v>
      </c>
      <c r="U72" s="114">
        <f t="shared" si="8"/>
        <v>37.299999999999997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37.299999999999997</v>
      </c>
      <c r="E73">
        <f>GT!N73</f>
        <v>0</v>
      </c>
      <c r="F73">
        <f t="shared" si="10"/>
        <v>90</v>
      </c>
      <c r="G73">
        <f t="shared" si="11"/>
        <v>37.299999999999997</v>
      </c>
      <c r="H73" s="112"/>
      <c r="I73">
        <f>BRPL_EOD!AA73+BRPL_EOD!AB73</f>
        <v>15.73</v>
      </c>
      <c r="J73">
        <f>BYPL_EOD!AA73+BYPL_EOD!AB73</f>
        <v>8.61</v>
      </c>
      <c r="K73">
        <f>MES_EOD!AA73+MES_EOD!AB73</f>
        <v>0</v>
      </c>
      <c r="L73">
        <f>NDMC_EOD!AA73+NDMC_EOD!AB73</f>
        <v>1.98</v>
      </c>
      <c r="M73">
        <f>TPDDL_EOD!AA73+TPDDL_EOD!AB73</f>
        <v>11.24</v>
      </c>
      <c r="N73">
        <f t="shared" si="6"/>
        <v>37.56</v>
      </c>
      <c r="O73" s="112">
        <f t="shared" si="7"/>
        <v>-0.26000000000000512</v>
      </c>
      <c r="P73">
        <v>15.621112886048987</v>
      </c>
      <c r="Q73">
        <v>8.5503993610223628</v>
      </c>
      <c r="R73">
        <v>0</v>
      </c>
      <c r="S73">
        <v>1.9662939297124598</v>
      </c>
      <c r="T73">
        <v>11.162193823216185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37.299999999999997</v>
      </c>
      <c r="E74">
        <f>GT!N74</f>
        <v>0</v>
      </c>
      <c r="F74">
        <f t="shared" si="10"/>
        <v>90</v>
      </c>
      <c r="G74">
        <f t="shared" si="11"/>
        <v>37.299999999999997</v>
      </c>
      <c r="H74" s="112"/>
      <c r="I74">
        <f>BRPL_EOD!AA74+BRPL_EOD!AB74</f>
        <v>15.73</v>
      </c>
      <c r="J74">
        <f>BYPL_EOD!AA74+BYPL_EOD!AB74</f>
        <v>8.61</v>
      </c>
      <c r="K74">
        <f>MES_EOD!AA74+MES_EOD!AB74</f>
        <v>0</v>
      </c>
      <c r="L74">
        <f>NDMC_EOD!AA74+NDMC_EOD!AB74</f>
        <v>1.98</v>
      </c>
      <c r="M74">
        <f>TPDDL_EOD!AA74+TPDDL_EOD!AB74</f>
        <v>11.24</v>
      </c>
      <c r="N74">
        <f t="shared" si="6"/>
        <v>37.56</v>
      </c>
      <c r="O74" s="112">
        <f t="shared" si="7"/>
        <v>-0.26000000000000512</v>
      </c>
      <c r="P74">
        <v>15.621112886048987</v>
      </c>
      <c r="Q74">
        <v>8.5503993610223628</v>
      </c>
      <c r="R74">
        <v>0</v>
      </c>
      <c r="S74">
        <v>1.9662939297124598</v>
      </c>
      <c r="T74">
        <v>11.162193823216185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37.6</v>
      </c>
      <c r="E75">
        <f>GT!N75</f>
        <v>0</v>
      </c>
      <c r="F75">
        <f t="shared" si="10"/>
        <v>90</v>
      </c>
      <c r="G75">
        <f t="shared" si="11"/>
        <v>37.6</v>
      </c>
      <c r="H75" s="112"/>
      <c r="I75">
        <f>BRPL_EOD!AA75+BRPL_EOD!AB75</f>
        <v>15.73</v>
      </c>
      <c r="J75">
        <f>BYPL_EOD!AA75+BYPL_EOD!AB75</f>
        <v>8.61</v>
      </c>
      <c r="K75">
        <f>MES_EOD!AA75+MES_EOD!AB75</f>
        <v>0</v>
      </c>
      <c r="L75">
        <f>NDMC_EOD!AA75+NDMC_EOD!AB75</f>
        <v>1.98</v>
      </c>
      <c r="M75">
        <f>TPDDL_EOD!AA75+TPDDL_EOD!AB75</f>
        <v>11.24</v>
      </c>
      <c r="N75">
        <f t="shared" si="6"/>
        <v>37.56</v>
      </c>
      <c r="O75" s="112">
        <f t="shared" si="7"/>
        <v>3.9999999999999147E-2</v>
      </c>
      <c r="P75">
        <v>15.746751863684771</v>
      </c>
      <c r="Q75">
        <v>8.6191693290734825</v>
      </c>
      <c r="R75">
        <v>0</v>
      </c>
      <c r="S75">
        <v>1.9821086261980829</v>
      </c>
      <c r="T75">
        <v>11.251970181043664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37.6</v>
      </c>
      <c r="E76">
        <f>GT!N76</f>
        <v>0</v>
      </c>
      <c r="F76">
        <f t="shared" si="10"/>
        <v>90</v>
      </c>
      <c r="G76">
        <f t="shared" si="11"/>
        <v>37.6</v>
      </c>
      <c r="H76" s="112"/>
      <c r="I76">
        <f>BRPL_EOD!AA76+BRPL_EOD!AB76</f>
        <v>15.73</v>
      </c>
      <c r="J76">
        <f>BYPL_EOD!AA76+BYPL_EOD!AB76</f>
        <v>8.61</v>
      </c>
      <c r="K76">
        <f>MES_EOD!AA76+MES_EOD!AB76</f>
        <v>0</v>
      </c>
      <c r="L76">
        <f>NDMC_EOD!AA76+NDMC_EOD!AB76</f>
        <v>1.98</v>
      </c>
      <c r="M76">
        <f>TPDDL_EOD!AA76+TPDDL_EOD!AB76</f>
        <v>11.24</v>
      </c>
      <c r="N76">
        <f t="shared" si="6"/>
        <v>37.56</v>
      </c>
      <c r="O76" s="112">
        <f t="shared" si="7"/>
        <v>3.9999999999999147E-2</v>
      </c>
      <c r="P76">
        <v>15.746751863684771</v>
      </c>
      <c r="Q76">
        <v>8.6191693290734825</v>
      </c>
      <c r="R76">
        <v>0</v>
      </c>
      <c r="S76">
        <v>1.9821086261980829</v>
      </c>
      <c r="T76">
        <v>11.251970181043664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37.6</v>
      </c>
      <c r="E77">
        <f>GT!N77</f>
        <v>0</v>
      </c>
      <c r="F77">
        <f t="shared" si="10"/>
        <v>90</v>
      </c>
      <c r="G77">
        <f t="shared" si="11"/>
        <v>37.6</v>
      </c>
      <c r="H77" s="112"/>
      <c r="I77">
        <f>BRPL_EOD!AA77+BRPL_EOD!AB77</f>
        <v>15.73</v>
      </c>
      <c r="J77">
        <f>BYPL_EOD!AA77+BYPL_EOD!AB77</f>
        <v>8.61</v>
      </c>
      <c r="K77">
        <f>MES_EOD!AA77+MES_EOD!AB77</f>
        <v>0</v>
      </c>
      <c r="L77">
        <f>NDMC_EOD!AA77+NDMC_EOD!AB77</f>
        <v>1.98</v>
      </c>
      <c r="M77">
        <f>TPDDL_EOD!AA77+TPDDL_EOD!AB77</f>
        <v>11.24</v>
      </c>
      <c r="N77">
        <f t="shared" si="6"/>
        <v>37.56</v>
      </c>
      <c r="O77" s="112">
        <f t="shared" si="7"/>
        <v>3.9999999999999147E-2</v>
      </c>
      <c r="P77">
        <v>15.746751863684771</v>
      </c>
      <c r="Q77">
        <v>8.6191693290734825</v>
      </c>
      <c r="R77">
        <v>0</v>
      </c>
      <c r="S77">
        <v>1.9821086261980829</v>
      </c>
      <c r="T77">
        <v>11.251970181043664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37.6</v>
      </c>
      <c r="E78">
        <f>GT!N78</f>
        <v>0</v>
      </c>
      <c r="F78">
        <f t="shared" si="10"/>
        <v>90</v>
      </c>
      <c r="G78">
        <f t="shared" si="11"/>
        <v>37.6</v>
      </c>
      <c r="H78" s="112"/>
      <c r="I78">
        <f>BRPL_EOD!AA78+BRPL_EOD!AB78</f>
        <v>15.73</v>
      </c>
      <c r="J78">
        <f>BYPL_EOD!AA78+BYPL_EOD!AB78</f>
        <v>8.61</v>
      </c>
      <c r="K78">
        <f>MES_EOD!AA78+MES_EOD!AB78</f>
        <v>0</v>
      </c>
      <c r="L78">
        <f>NDMC_EOD!AA78+NDMC_EOD!AB78</f>
        <v>1.98</v>
      </c>
      <c r="M78">
        <f>TPDDL_EOD!AA78+TPDDL_EOD!AB78</f>
        <v>11.24</v>
      </c>
      <c r="N78">
        <f t="shared" si="6"/>
        <v>37.56</v>
      </c>
      <c r="O78" s="112">
        <f t="shared" si="7"/>
        <v>3.9999999999999147E-2</v>
      </c>
      <c r="P78">
        <v>15.746751863684771</v>
      </c>
      <c r="Q78">
        <v>8.6191693290734825</v>
      </c>
      <c r="R78">
        <v>0</v>
      </c>
      <c r="S78">
        <v>1.9821086261980829</v>
      </c>
      <c r="T78">
        <v>11.251970181043664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37.6</v>
      </c>
      <c r="E79">
        <f>GT!N79</f>
        <v>0</v>
      </c>
      <c r="F79">
        <f t="shared" si="10"/>
        <v>90</v>
      </c>
      <c r="G79">
        <f t="shared" si="11"/>
        <v>37.6</v>
      </c>
      <c r="H79" s="112"/>
      <c r="I79">
        <f>BRPL_EOD!AA79+BRPL_EOD!AB79</f>
        <v>15.73</v>
      </c>
      <c r="J79">
        <f>BYPL_EOD!AA79+BYPL_EOD!AB79</f>
        <v>8.61</v>
      </c>
      <c r="K79">
        <f>MES_EOD!AA79+MES_EOD!AB79</f>
        <v>0</v>
      </c>
      <c r="L79">
        <f>NDMC_EOD!AA79+NDMC_EOD!AB79</f>
        <v>1.98</v>
      </c>
      <c r="M79">
        <f>TPDDL_EOD!AA79+TPDDL_EOD!AB79</f>
        <v>11.24</v>
      </c>
      <c r="N79">
        <f t="shared" si="6"/>
        <v>37.56</v>
      </c>
      <c r="O79" s="112">
        <f t="shared" si="7"/>
        <v>3.9999999999999147E-2</v>
      </c>
      <c r="P79">
        <v>15.746751863684771</v>
      </c>
      <c r="Q79">
        <v>8.6191693290734825</v>
      </c>
      <c r="R79">
        <v>0</v>
      </c>
      <c r="S79">
        <v>1.9821086261980829</v>
      </c>
      <c r="T79">
        <v>11.251970181043664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37.6</v>
      </c>
      <c r="E80">
        <f>GT!N80</f>
        <v>0</v>
      </c>
      <c r="F80">
        <f t="shared" si="10"/>
        <v>90</v>
      </c>
      <c r="G80">
        <f t="shared" si="11"/>
        <v>37.6</v>
      </c>
      <c r="H80" s="112"/>
      <c r="I80">
        <f>BRPL_EOD!AA80+BRPL_EOD!AB80</f>
        <v>15.73</v>
      </c>
      <c r="J80">
        <f>BYPL_EOD!AA80+BYPL_EOD!AB80</f>
        <v>8.61</v>
      </c>
      <c r="K80">
        <f>MES_EOD!AA80+MES_EOD!AB80</f>
        <v>0</v>
      </c>
      <c r="L80">
        <f>NDMC_EOD!AA80+NDMC_EOD!AB80</f>
        <v>1.98</v>
      </c>
      <c r="M80">
        <f>TPDDL_EOD!AA80+TPDDL_EOD!AB80</f>
        <v>11.24</v>
      </c>
      <c r="N80">
        <f t="shared" si="6"/>
        <v>37.56</v>
      </c>
      <c r="O80" s="112">
        <f t="shared" si="7"/>
        <v>3.9999999999999147E-2</v>
      </c>
      <c r="P80">
        <v>15.746751863684771</v>
      </c>
      <c r="Q80">
        <v>8.6191693290734825</v>
      </c>
      <c r="R80">
        <v>0</v>
      </c>
      <c r="S80">
        <v>1.9821086261980829</v>
      </c>
      <c r="T80">
        <v>11.251970181043664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37.6</v>
      </c>
      <c r="E81">
        <f>GT!N81</f>
        <v>0</v>
      </c>
      <c r="F81">
        <f t="shared" si="10"/>
        <v>90</v>
      </c>
      <c r="G81">
        <f t="shared" si="11"/>
        <v>37.6</v>
      </c>
      <c r="H81" s="112"/>
      <c r="I81">
        <f>BRPL_EOD!AA81+BRPL_EOD!AB81</f>
        <v>15.73</v>
      </c>
      <c r="J81">
        <f>BYPL_EOD!AA81+BYPL_EOD!AB81</f>
        <v>8.61</v>
      </c>
      <c r="K81">
        <f>MES_EOD!AA81+MES_EOD!AB81</f>
        <v>0</v>
      </c>
      <c r="L81">
        <f>NDMC_EOD!AA81+NDMC_EOD!AB81</f>
        <v>1.98</v>
      </c>
      <c r="M81">
        <f>TPDDL_EOD!AA81+TPDDL_EOD!AB81</f>
        <v>11.24</v>
      </c>
      <c r="N81">
        <f t="shared" si="6"/>
        <v>37.56</v>
      </c>
      <c r="O81" s="112">
        <f t="shared" si="7"/>
        <v>3.9999999999999147E-2</v>
      </c>
      <c r="P81">
        <v>15.746751863684771</v>
      </c>
      <c r="Q81">
        <v>8.6191693290734825</v>
      </c>
      <c r="R81">
        <v>0</v>
      </c>
      <c r="S81">
        <v>1.9821086261980829</v>
      </c>
      <c r="T81">
        <v>11.251970181043664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37.6</v>
      </c>
      <c r="E82">
        <f>GT!N82</f>
        <v>0</v>
      </c>
      <c r="F82">
        <f t="shared" si="10"/>
        <v>90</v>
      </c>
      <c r="G82">
        <f t="shared" si="11"/>
        <v>37.6</v>
      </c>
      <c r="H82" s="112"/>
      <c r="I82">
        <f>BRPL_EOD!AA82+BRPL_EOD!AB82</f>
        <v>15.73</v>
      </c>
      <c r="J82">
        <f>BYPL_EOD!AA82+BYPL_EOD!AB82</f>
        <v>8.61</v>
      </c>
      <c r="K82">
        <f>MES_EOD!AA82+MES_EOD!AB82</f>
        <v>0</v>
      </c>
      <c r="L82">
        <f>NDMC_EOD!AA82+NDMC_EOD!AB82</f>
        <v>1.98</v>
      </c>
      <c r="M82">
        <f>TPDDL_EOD!AA82+TPDDL_EOD!AB82</f>
        <v>11.24</v>
      </c>
      <c r="N82">
        <f t="shared" si="6"/>
        <v>37.56</v>
      </c>
      <c r="O82" s="112">
        <f t="shared" si="7"/>
        <v>3.9999999999999147E-2</v>
      </c>
      <c r="P82">
        <v>15.746751863684771</v>
      </c>
      <c r="Q82">
        <v>8.6191693290734825</v>
      </c>
      <c r="R82">
        <v>0</v>
      </c>
      <c r="S82">
        <v>1.9821086261980829</v>
      </c>
      <c r="T82">
        <v>11.251970181043664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37.6</v>
      </c>
      <c r="E83">
        <f>GT!N83</f>
        <v>0</v>
      </c>
      <c r="F83">
        <f t="shared" si="10"/>
        <v>90</v>
      </c>
      <c r="G83">
        <f t="shared" si="11"/>
        <v>37.6</v>
      </c>
      <c r="H83" s="112"/>
      <c r="I83">
        <f>BRPL_EOD!AA83+BRPL_EOD!AB83</f>
        <v>15.73</v>
      </c>
      <c r="J83">
        <f>BYPL_EOD!AA83+BYPL_EOD!AB83</f>
        <v>8.61</v>
      </c>
      <c r="K83">
        <f>MES_EOD!AA83+MES_EOD!AB83</f>
        <v>0</v>
      </c>
      <c r="L83">
        <f>NDMC_EOD!AA83+NDMC_EOD!AB83</f>
        <v>1.98</v>
      </c>
      <c r="M83">
        <f>TPDDL_EOD!AA83+TPDDL_EOD!AB83</f>
        <v>11.24</v>
      </c>
      <c r="N83">
        <f t="shared" si="6"/>
        <v>37.56</v>
      </c>
      <c r="O83" s="112">
        <f t="shared" si="7"/>
        <v>3.9999999999999147E-2</v>
      </c>
      <c r="P83">
        <v>15.746751863684771</v>
      </c>
      <c r="Q83">
        <v>8.6191693290734825</v>
      </c>
      <c r="R83">
        <v>0</v>
      </c>
      <c r="S83">
        <v>1.9821086261980829</v>
      </c>
      <c r="T83">
        <v>11.251970181043664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37.6</v>
      </c>
      <c r="E84">
        <f>GT!N84</f>
        <v>0</v>
      </c>
      <c r="F84">
        <f t="shared" si="10"/>
        <v>90</v>
      </c>
      <c r="G84">
        <f t="shared" si="11"/>
        <v>37.6</v>
      </c>
      <c r="H84" s="112"/>
      <c r="I84">
        <f>BRPL_EOD!AA84+BRPL_EOD!AB84</f>
        <v>15.73</v>
      </c>
      <c r="J84">
        <f>BYPL_EOD!AA84+BYPL_EOD!AB84</f>
        <v>8.61</v>
      </c>
      <c r="K84">
        <f>MES_EOD!AA84+MES_EOD!AB84</f>
        <v>0</v>
      </c>
      <c r="L84">
        <f>NDMC_EOD!AA84+NDMC_EOD!AB84</f>
        <v>1.98</v>
      </c>
      <c r="M84">
        <f>TPDDL_EOD!AA84+TPDDL_EOD!AB84</f>
        <v>11.24</v>
      </c>
      <c r="N84">
        <f t="shared" si="6"/>
        <v>37.56</v>
      </c>
      <c r="O84" s="112">
        <f t="shared" si="7"/>
        <v>3.9999999999999147E-2</v>
      </c>
      <c r="P84">
        <v>15.746751863684771</v>
      </c>
      <c r="Q84">
        <v>8.6191693290734825</v>
      </c>
      <c r="R84">
        <v>0</v>
      </c>
      <c r="S84">
        <v>1.9821086261980829</v>
      </c>
      <c r="T84">
        <v>11.251970181043664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37.6</v>
      </c>
      <c r="E85">
        <f>GT!N85</f>
        <v>0</v>
      </c>
      <c r="F85">
        <f t="shared" si="10"/>
        <v>90</v>
      </c>
      <c r="G85">
        <f t="shared" si="11"/>
        <v>37.6</v>
      </c>
      <c r="H85" s="112"/>
      <c r="I85">
        <f>BRPL_EOD!AA85+BRPL_EOD!AB85</f>
        <v>15.73</v>
      </c>
      <c r="J85">
        <f>BYPL_EOD!AA85+BYPL_EOD!AB85</f>
        <v>8.61</v>
      </c>
      <c r="K85">
        <f>MES_EOD!AA85+MES_EOD!AB85</f>
        <v>0</v>
      </c>
      <c r="L85">
        <f>NDMC_EOD!AA85+NDMC_EOD!AB85</f>
        <v>1.98</v>
      </c>
      <c r="M85">
        <f>TPDDL_EOD!AA85+TPDDL_EOD!AB85</f>
        <v>11.24</v>
      </c>
      <c r="N85">
        <f t="shared" si="6"/>
        <v>37.56</v>
      </c>
      <c r="O85" s="112">
        <f t="shared" si="7"/>
        <v>3.9999999999999147E-2</v>
      </c>
      <c r="P85">
        <v>15.746751863684771</v>
      </c>
      <c r="Q85">
        <v>8.6191693290734825</v>
      </c>
      <c r="R85">
        <v>0</v>
      </c>
      <c r="S85">
        <v>1.9821086261980829</v>
      </c>
      <c r="T85">
        <v>11.251970181043664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37.6</v>
      </c>
      <c r="E86">
        <f>GT!N86</f>
        <v>0</v>
      </c>
      <c r="F86">
        <f t="shared" si="10"/>
        <v>90</v>
      </c>
      <c r="G86">
        <f t="shared" si="11"/>
        <v>37.6</v>
      </c>
      <c r="H86" s="112"/>
      <c r="I86">
        <f>BRPL_EOD!AA86+BRPL_EOD!AB86</f>
        <v>15.73</v>
      </c>
      <c r="J86">
        <f>BYPL_EOD!AA86+BYPL_EOD!AB86</f>
        <v>8.61</v>
      </c>
      <c r="K86">
        <f>MES_EOD!AA86+MES_EOD!AB86</f>
        <v>0</v>
      </c>
      <c r="L86">
        <f>NDMC_EOD!AA86+NDMC_EOD!AB86</f>
        <v>1.98</v>
      </c>
      <c r="M86">
        <f>TPDDL_EOD!AA86+TPDDL_EOD!AB86</f>
        <v>11.24</v>
      </c>
      <c r="N86">
        <f t="shared" si="6"/>
        <v>37.56</v>
      </c>
      <c r="O86" s="112">
        <f t="shared" si="7"/>
        <v>3.9999999999999147E-2</v>
      </c>
      <c r="P86">
        <v>15.746751863684771</v>
      </c>
      <c r="Q86">
        <v>8.6191693290734825</v>
      </c>
      <c r="R86">
        <v>0</v>
      </c>
      <c r="S86">
        <v>1.9821086261980829</v>
      </c>
      <c r="T86">
        <v>11.251970181043664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37.6</v>
      </c>
      <c r="E87">
        <f>GT!N87</f>
        <v>0</v>
      </c>
      <c r="F87">
        <f t="shared" si="10"/>
        <v>90</v>
      </c>
      <c r="G87">
        <f t="shared" si="11"/>
        <v>37.6</v>
      </c>
      <c r="H87" s="112"/>
      <c r="I87">
        <f>BRPL_EOD!AA87+BRPL_EOD!AB87</f>
        <v>15.73</v>
      </c>
      <c r="J87">
        <f>BYPL_EOD!AA87+BYPL_EOD!AB87</f>
        <v>8.61</v>
      </c>
      <c r="K87">
        <f>MES_EOD!AA87+MES_EOD!AB87</f>
        <v>0</v>
      </c>
      <c r="L87">
        <f>NDMC_EOD!AA87+NDMC_EOD!AB87</f>
        <v>1.98</v>
      </c>
      <c r="M87">
        <f>TPDDL_EOD!AA87+TPDDL_EOD!AB87</f>
        <v>11.24</v>
      </c>
      <c r="N87">
        <f t="shared" si="6"/>
        <v>37.56</v>
      </c>
      <c r="O87" s="112">
        <f t="shared" si="7"/>
        <v>3.9999999999999147E-2</v>
      </c>
      <c r="P87">
        <v>15.746751863684771</v>
      </c>
      <c r="Q87">
        <v>8.6191693290734825</v>
      </c>
      <c r="R87">
        <v>0</v>
      </c>
      <c r="S87">
        <v>1.9821086261980829</v>
      </c>
      <c r="T87">
        <v>11.251970181043664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37.6</v>
      </c>
      <c r="E88">
        <f>GT!N88</f>
        <v>0</v>
      </c>
      <c r="F88">
        <f t="shared" si="10"/>
        <v>90</v>
      </c>
      <c r="G88">
        <f t="shared" si="11"/>
        <v>37.6</v>
      </c>
      <c r="H88" s="112"/>
      <c r="I88">
        <f>BRPL_EOD!AA88+BRPL_EOD!AB88</f>
        <v>15.73</v>
      </c>
      <c r="J88">
        <f>BYPL_EOD!AA88+BYPL_EOD!AB88</f>
        <v>8.61</v>
      </c>
      <c r="K88">
        <f>MES_EOD!AA88+MES_EOD!AB88</f>
        <v>0</v>
      </c>
      <c r="L88">
        <f>NDMC_EOD!AA88+NDMC_EOD!AB88</f>
        <v>1.98</v>
      </c>
      <c r="M88">
        <f>TPDDL_EOD!AA88+TPDDL_EOD!AB88</f>
        <v>11.24</v>
      </c>
      <c r="N88">
        <f t="shared" si="6"/>
        <v>37.56</v>
      </c>
      <c r="O88" s="112">
        <f t="shared" si="7"/>
        <v>3.9999999999999147E-2</v>
      </c>
      <c r="P88">
        <v>15.746751863684771</v>
      </c>
      <c r="Q88">
        <v>8.6191693290734825</v>
      </c>
      <c r="R88">
        <v>0</v>
      </c>
      <c r="S88">
        <v>1.9821086261980829</v>
      </c>
      <c r="T88">
        <v>11.251970181043664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37.6</v>
      </c>
      <c r="E89">
        <f>GT!N89</f>
        <v>0</v>
      </c>
      <c r="F89">
        <f t="shared" si="10"/>
        <v>90</v>
      </c>
      <c r="G89">
        <f t="shared" si="11"/>
        <v>37.6</v>
      </c>
      <c r="H89" s="112"/>
      <c r="I89">
        <f>BRPL_EOD!AA89+BRPL_EOD!AB89</f>
        <v>15.73</v>
      </c>
      <c r="J89">
        <f>BYPL_EOD!AA89+BYPL_EOD!AB89</f>
        <v>8.61</v>
      </c>
      <c r="K89">
        <f>MES_EOD!AA89+MES_EOD!AB89</f>
        <v>0</v>
      </c>
      <c r="L89">
        <f>NDMC_EOD!AA89+NDMC_EOD!AB89</f>
        <v>1.98</v>
      </c>
      <c r="M89">
        <f>TPDDL_EOD!AA89+TPDDL_EOD!AB89</f>
        <v>11.24</v>
      </c>
      <c r="N89">
        <f t="shared" si="6"/>
        <v>37.56</v>
      </c>
      <c r="O89" s="112">
        <f t="shared" si="7"/>
        <v>3.9999999999999147E-2</v>
      </c>
      <c r="P89">
        <v>15.746751863684771</v>
      </c>
      <c r="Q89">
        <v>8.6191693290734825</v>
      </c>
      <c r="R89">
        <v>0</v>
      </c>
      <c r="S89">
        <v>1.9821086261980829</v>
      </c>
      <c r="T89">
        <v>11.251970181043664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37.6</v>
      </c>
      <c r="E90">
        <f>GT!N90</f>
        <v>0</v>
      </c>
      <c r="F90">
        <f t="shared" si="10"/>
        <v>90</v>
      </c>
      <c r="G90">
        <f t="shared" si="11"/>
        <v>37.6</v>
      </c>
      <c r="H90" s="112"/>
      <c r="I90">
        <f>BRPL_EOD!AA90+BRPL_EOD!AB90</f>
        <v>15.73</v>
      </c>
      <c r="J90">
        <f>BYPL_EOD!AA90+BYPL_EOD!AB90</f>
        <v>8.61</v>
      </c>
      <c r="K90">
        <f>MES_EOD!AA90+MES_EOD!AB90</f>
        <v>0</v>
      </c>
      <c r="L90">
        <f>NDMC_EOD!AA90+NDMC_EOD!AB90</f>
        <v>1.98</v>
      </c>
      <c r="M90">
        <f>TPDDL_EOD!AA90+TPDDL_EOD!AB90</f>
        <v>11.24</v>
      </c>
      <c r="N90">
        <f t="shared" si="6"/>
        <v>37.56</v>
      </c>
      <c r="O90" s="112">
        <f t="shared" si="7"/>
        <v>3.9999999999999147E-2</v>
      </c>
      <c r="P90">
        <v>15.746751863684771</v>
      </c>
      <c r="Q90">
        <v>8.6191693290734825</v>
      </c>
      <c r="R90">
        <v>0</v>
      </c>
      <c r="S90">
        <v>1.9821086261980829</v>
      </c>
      <c r="T90">
        <v>11.251970181043664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37.6</v>
      </c>
      <c r="E91">
        <f>GT!N91</f>
        <v>0</v>
      </c>
      <c r="F91">
        <f t="shared" si="10"/>
        <v>90</v>
      </c>
      <c r="G91">
        <f t="shared" si="11"/>
        <v>37.6</v>
      </c>
      <c r="H91" s="112"/>
      <c r="I91">
        <f>BRPL_EOD!AA91+BRPL_EOD!AB91</f>
        <v>15.73</v>
      </c>
      <c r="J91">
        <f>BYPL_EOD!AA91+BYPL_EOD!AB91</f>
        <v>8.61</v>
      </c>
      <c r="K91">
        <f>MES_EOD!AA91+MES_EOD!AB91</f>
        <v>0</v>
      </c>
      <c r="L91">
        <f>NDMC_EOD!AA91+NDMC_EOD!AB91</f>
        <v>1.98</v>
      </c>
      <c r="M91">
        <f>TPDDL_EOD!AA91+TPDDL_EOD!AB91</f>
        <v>11.24</v>
      </c>
      <c r="N91">
        <f t="shared" si="6"/>
        <v>37.56</v>
      </c>
      <c r="O91" s="112">
        <f t="shared" si="7"/>
        <v>3.9999999999999147E-2</v>
      </c>
      <c r="P91">
        <v>15.746751863684771</v>
      </c>
      <c r="Q91">
        <v>8.6191693290734825</v>
      </c>
      <c r="R91">
        <v>0</v>
      </c>
      <c r="S91">
        <v>1.9821086261980829</v>
      </c>
      <c r="T91">
        <v>11.251970181043664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37.6</v>
      </c>
      <c r="E92">
        <f>GT!N92</f>
        <v>0</v>
      </c>
      <c r="F92">
        <f t="shared" si="10"/>
        <v>90</v>
      </c>
      <c r="G92">
        <f t="shared" si="11"/>
        <v>37.6</v>
      </c>
      <c r="H92" s="112"/>
      <c r="I92">
        <f>BRPL_EOD!AA92+BRPL_EOD!AB92</f>
        <v>15.73</v>
      </c>
      <c r="J92">
        <f>BYPL_EOD!AA92+BYPL_EOD!AB92</f>
        <v>8.61</v>
      </c>
      <c r="K92">
        <f>MES_EOD!AA92+MES_EOD!AB92</f>
        <v>0</v>
      </c>
      <c r="L92">
        <f>NDMC_EOD!AA92+NDMC_EOD!AB92</f>
        <v>1.98</v>
      </c>
      <c r="M92">
        <f>TPDDL_EOD!AA92+TPDDL_EOD!AB92</f>
        <v>11.24</v>
      </c>
      <c r="N92">
        <f t="shared" si="6"/>
        <v>37.56</v>
      </c>
      <c r="O92" s="112">
        <f t="shared" si="7"/>
        <v>3.9999999999999147E-2</v>
      </c>
      <c r="P92">
        <v>15.746751863684771</v>
      </c>
      <c r="Q92">
        <v>8.6191693290734825</v>
      </c>
      <c r="R92">
        <v>0</v>
      </c>
      <c r="S92">
        <v>1.9821086261980829</v>
      </c>
      <c r="T92">
        <v>11.251970181043664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37.6</v>
      </c>
      <c r="E93">
        <f>GT!N93</f>
        <v>0</v>
      </c>
      <c r="F93">
        <f t="shared" si="10"/>
        <v>90</v>
      </c>
      <c r="G93">
        <f t="shared" si="11"/>
        <v>37.6</v>
      </c>
      <c r="H93" s="112"/>
      <c r="I93">
        <f>BRPL_EOD!AA93+BRPL_EOD!AB93</f>
        <v>15.73</v>
      </c>
      <c r="J93">
        <f>BYPL_EOD!AA93+BYPL_EOD!AB93</f>
        <v>8.61</v>
      </c>
      <c r="K93">
        <f>MES_EOD!AA93+MES_EOD!AB93</f>
        <v>0</v>
      </c>
      <c r="L93">
        <f>NDMC_EOD!AA93+NDMC_EOD!AB93</f>
        <v>1.98</v>
      </c>
      <c r="M93">
        <f>TPDDL_EOD!AA93+TPDDL_EOD!AB93</f>
        <v>11.24</v>
      </c>
      <c r="N93">
        <f t="shared" si="6"/>
        <v>37.56</v>
      </c>
      <c r="O93" s="112">
        <f t="shared" si="7"/>
        <v>3.9999999999999147E-2</v>
      </c>
      <c r="P93">
        <v>15.746751863684771</v>
      </c>
      <c r="Q93">
        <v>8.6191693290734825</v>
      </c>
      <c r="R93">
        <v>0</v>
      </c>
      <c r="S93">
        <v>1.9821086261980829</v>
      </c>
      <c r="T93">
        <v>11.251970181043664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37.6</v>
      </c>
      <c r="E94">
        <f>GT!N94</f>
        <v>0</v>
      </c>
      <c r="F94">
        <f t="shared" si="10"/>
        <v>90</v>
      </c>
      <c r="G94">
        <f t="shared" si="11"/>
        <v>37.6</v>
      </c>
      <c r="H94" s="112"/>
      <c r="I94">
        <f>BRPL_EOD!AA94+BRPL_EOD!AB94</f>
        <v>15.73</v>
      </c>
      <c r="J94">
        <f>BYPL_EOD!AA94+BYPL_EOD!AB94</f>
        <v>8.61</v>
      </c>
      <c r="K94">
        <f>MES_EOD!AA94+MES_EOD!AB94</f>
        <v>0</v>
      </c>
      <c r="L94">
        <f>NDMC_EOD!AA94+NDMC_EOD!AB94</f>
        <v>1.98</v>
      </c>
      <c r="M94">
        <f>TPDDL_EOD!AA94+TPDDL_EOD!AB94</f>
        <v>11.24</v>
      </c>
      <c r="N94">
        <f t="shared" si="6"/>
        <v>37.56</v>
      </c>
      <c r="O94" s="112">
        <f t="shared" si="7"/>
        <v>3.9999999999999147E-2</v>
      </c>
      <c r="P94">
        <v>15.746751863684771</v>
      </c>
      <c r="Q94">
        <v>8.6191693290734825</v>
      </c>
      <c r="R94">
        <v>0</v>
      </c>
      <c r="S94">
        <v>1.9821086261980829</v>
      </c>
      <c r="T94">
        <v>11.251970181043664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37.6</v>
      </c>
      <c r="E95">
        <f>GT!N95</f>
        <v>0</v>
      </c>
      <c r="F95">
        <f t="shared" si="10"/>
        <v>90</v>
      </c>
      <c r="G95">
        <f t="shared" si="11"/>
        <v>37.6</v>
      </c>
      <c r="H95" s="112"/>
      <c r="I95">
        <f>BRPL_EOD!AA95+BRPL_EOD!AB95</f>
        <v>15.73</v>
      </c>
      <c r="J95">
        <f>BYPL_EOD!AA95+BYPL_EOD!AB95</f>
        <v>8.61</v>
      </c>
      <c r="K95">
        <f>MES_EOD!AA95+MES_EOD!AB95</f>
        <v>0</v>
      </c>
      <c r="L95">
        <f>NDMC_EOD!AA95+NDMC_EOD!AB95</f>
        <v>1.98</v>
      </c>
      <c r="M95">
        <f>TPDDL_EOD!AA95+TPDDL_EOD!AB95</f>
        <v>11.24</v>
      </c>
      <c r="N95">
        <f t="shared" si="6"/>
        <v>37.56</v>
      </c>
      <c r="O95" s="112">
        <f t="shared" si="7"/>
        <v>3.9999999999999147E-2</v>
      </c>
      <c r="P95">
        <v>15.746751863684771</v>
      </c>
      <c r="Q95">
        <v>8.6191693290734825</v>
      </c>
      <c r="R95">
        <v>0</v>
      </c>
      <c r="S95">
        <v>1.9821086261980829</v>
      </c>
      <c r="T95">
        <v>11.251970181043664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37.6</v>
      </c>
      <c r="E96">
        <f>GT!N96</f>
        <v>0</v>
      </c>
      <c r="F96">
        <f t="shared" si="10"/>
        <v>90</v>
      </c>
      <c r="G96">
        <f t="shared" si="11"/>
        <v>37.6</v>
      </c>
      <c r="H96" s="112"/>
      <c r="I96">
        <f>BRPL_EOD!AA96+BRPL_EOD!AB96</f>
        <v>15.73</v>
      </c>
      <c r="J96">
        <f>BYPL_EOD!AA96+BYPL_EOD!AB96</f>
        <v>8.61</v>
      </c>
      <c r="K96">
        <f>MES_EOD!AA96+MES_EOD!AB96</f>
        <v>0</v>
      </c>
      <c r="L96">
        <f>NDMC_EOD!AA96+NDMC_EOD!AB96</f>
        <v>1.98</v>
      </c>
      <c r="M96">
        <f>TPDDL_EOD!AA96+TPDDL_EOD!AB96</f>
        <v>11.24</v>
      </c>
      <c r="N96">
        <f t="shared" si="6"/>
        <v>37.56</v>
      </c>
      <c r="O96" s="112">
        <f t="shared" si="7"/>
        <v>3.9999999999999147E-2</v>
      </c>
      <c r="P96">
        <v>15.746751863684771</v>
      </c>
      <c r="Q96">
        <v>8.6191693290734825</v>
      </c>
      <c r="R96">
        <v>0</v>
      </c>
      <c r="S96">
        <v>1.9821086261980829</v>
      </c>
      <c r="T96">
        <v>11.251970181043664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37.6</v>
      </c>
      <c r="E97">
        <f>GT!N97</f>
        <v>0</v>
      </c>
      <c r="F97">
        <f t="shared" si="10"/>
        <v>90</v>
      </c>
      <c r="G97">
        <f t="shared" si="11"/>
        <v>37.6</v>
      </c>
      <c r="H97" s="112"/>
      <c r="I97">
        <f>BRPL_EOD!AA97+BRPL_EOD!AB97</f>
        <v>15.73</v>
      </c>
      <c r="J97">
        <f>BYPL_EOD!AA97+BYPL_EOD!AB97</f>
        <v>8.61</v>
      </c>
      <c r="K97">
        <f>MES_EOD!AA97+MES_EOD!AB97</f>
        <v>0</v>
      </c>
      <c r="L97">
        <f>NDMC_EOD!AA97+NDMC_EOD!AB97</f>
        <v>1.98</v>
      </c>
      <c r="M97">
        <f>TPDDL_EOD!AA97+TPDDL_EOD!AB97</f>
        <v>11.24</v>
      </c>
      <c r="N97">
        <f t="shared" si="6"/>
        <v>37.56</v>
      </c>
      <c r="O97" s="112">
        <f t="shared" si="7"/>
        <v>3.9999999999999147E-2</v>
      </c>
      <c r="P97">
        <v>15.746751863684771</v>
      </c>
      <c r="Q97">
        <v>8.6191693290734825</v>
      </c>
      <c r="R97">
        <v>0</v>
      </c>
      <c r="S97">
        <v>1.9821086261980829</v>
      </c>
      <c r="T97">
        <v>11.251970181043664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37.6</v>
      </c>
      <c r="E98">
        <f>GT!N98</f>
        <v>0</v>
      </c>
      <c r="F98">
        <f t="shared" si="10"/>
        <v>90</v>
      </c>
      <c r="G98">
        <f t="shared" si="11"/>
        <v>37.6</v>
      </c>
      <c r="H98" s="112"/>
      <c r="I98">
        <f>BRPL_EOD!AA98+BRPL_EOD!AB98</f>
        <v>15.73</v>
      </c>
      <c r="J98">
        <f>BYPL_EOD!AA98+BYPL_EOD!AB98</f>
        <v>8.61</v>
      </c>
      <c r="K98">
        <f>MES_EOD!AA98+MES_EOD!AB98</f>
        <v>0</v>
      </c>
      <c r="L98">
        <f>NDMC_EOD!AA98+NDMC_EOD!AB98</f>
        <v>1.98</v>
      </c>
      <c r="M98">
        <f>TPDDL_EOD!AA98+TPDDL_EOD!AB98</f>
        <v>11.24</v>
      </c>
      <c r="N98">
        <f t="shared" si="6"/>
        <v>37.56</v>
      </c>
      <c r="O98" s="112">
        <f t="shared" si="7"/>
        <v>3.9999999999999147E-2</v>
      </c>
      <c r="P98">
        <v>15.746751863684771</v>
      </c>
      <c r="Q98">
        <v>8.6191693290734825</v>
      </c>
      <c r="R98">
        <v>0</v>
      </c>
      <c r="S98">
        <v>1.9821086261980829</v>
      </c>
      <c r="T98">
        <v>11.251970181043664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0.88519999999999999</v>
      </c>
      <c r="E99" s="114">
        <f t="shared" si="12"/>
        <v>0</v>
      </c>
      <c r="F99" s="114">
        <f t="shared" si="12"/>
        <v>2.16</v>
      </c>
      <c r="G99" s="114">
        <f t="shared" si="12"/>
        <v>0.88519999999999999</v>
      </c>
      <c r="H99" s="114"/>
      <c r="I99" s="114">
        <f t="shared" si="12"/>
        <v>0.36993250000000039</v>
      </c>
      <c r="J99" s="114">
        <f t="shared" si="12"/>
        <v>0.20256750000000004</v>
      </c>
      <c r="K99" s="114">
        <f t="shared" si="12"/>
        <v>0</v>
      </c>
      <c r="L99" s="114">
        <f t="shared" si="12"/>
        <v>4.7519999999999937E-2</v>
      </c>
      <c r="M99" s="114">
        <f t="shared" si="12"/>
        <v>0.26682000000000006</v>
      </c>
      <c r="N99" s="114">
        <f t="shared" si="12"/>
        <v>0.88683999999999918</v>
      </c>
      <c r="O99" s="114">
        <f t="shared" si="12"/>
        <v>-1.6400000000000078E-3</v>
      </c>
      <c r="P99" s="114">
        <f t="shared" si="12"/>
        <v>0.36925260407167604</v>
      </c>
      <c r="Q99" s="114">
        <f t="shared" si="12"/>
        <v>0.20219494515119457</v>
      </c>
      <c r="R99" s="114">
        <f t="shared" si="12"/>
        <v>0</v>
      </c>
      <c r="S99" s="114">
        <f t="shared" si="12"/>
        <v>4.7430573663246441E-2</v>
      </c>
      <c r="T99" s="114">
        <f t="shared" si="12"/>
        <v>0.26632187711388239</v>
      </c>
      <c r="U99" s="114">
        <f t="shared" si="12"/>
        <v>0.88519999999999999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1" activePane="bottomRight" state="frozen"/>
      <selection activeCell="Q1" sqref="Q1:Q99"/>
      <selection pane="topRight" activeCell="Q1" sqref="Q1:Q99"/>
      <selection pane="bottomLeft" activeCell="Q1" sqref="Q1:Q99"/>
      <selection pane="bottomRight" activeCell="S104" sqref="S10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0</v>
      </c>
      <c r="C3">
        <f>BAWANA!C3</f>
        <v>30</v>
      </c>
      <c r="D3">
        <f>BAWANA!AL3</f>
        <v>0</v>
      </c>
      <c r="E3">
        <f>BAWANA!AM3</f>
        <v>24</v>
      </c>
      <c r="F3">
        <f>(B3+C3)*0.8</f>
        <v>24</v>
      </c>
      <c r="G3">
        <f>(D3+E3)</f>
        <v>24</v>
      </c>
      <c r="H3" s="112"/>
      <c r="I3">
        <f>BRPL_EOD!AI3+BRPL_EOD!AJ3</f>
        <v>9.34</v>
      </c>
      <c r="J3">
        <f>BYPL_EOD!AI3+BYPL_EOD!AJ3</f>
        <v>5.4</v>
      </c>
      <c r="K3">
        <f>MES_EOD!AI3+MES_EOD!AJ3</f>
        <v>0.55000000000000004</v>
      </c>
      <c r="L3">
        <f>NDMC_EOD!AI3+NDMC_EOD!AJ3</f>
        <v>2.19</v>
      </c>
      <c r="M3">
        <f>TPDDL_EOD!AI3+TPDDL_EOD!AJ3</f>
        <v>6.53</v>
      </c>
      <c r="N3">
        <f t="shared" ref="N3:N66" si="0">SUM(I3:M3)</f>
        <v>24.01</v>
      </c>
      <c r="O3" s="112">
        <f t="shared" ref="O3:O66" si="1">G3-N3</f>
        <v>-1.0000000000001563E-2</v>
      </c>
      <c r="P3">
        <v>9.3361099541857548</v>
      </c>
      <c r="Q3">
        <v>5.3977509371095378</v>
      </c>
      <c r="R3">
        <v>0.54977092877967515</v>
      </c>
      <c r="S3">
        <v>2.1890878800499789</v>
      </c>
      <c r="T3">
        <v>6.5272802998750521</v>
      </c>
      <c r="U3" s="114">
        <f t="shared" ref="U3:U66" si="2">SUM(P3:T3)</f>
        <v>24</v>
      </c>
      <c r="V3" s="112">
        <f t="shared" ref="V3:V66" si="3">G3-U3</f>
        <v>0</v>
      </c>
      <c r="Y3">
        <f>BAWANA!AW3+BAWANA!AX3</f>
        <v>3</v>
      </c>
      <c r="Z3">
        <f>BAWANA!BD3+BAWANA!BE3</f>
        <v>3</v>
      </c>
      <c r="AA3">
        <f>BAWANA!X3+BAWANA!Y3</f>
        <v>3</v>
      </c>
      <c r="AB3">
        <f>BAWANA!AE3+BAWANA!AF3</f>
        <v>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0</v>
      </c>
      <c r="C4">
        <f>BAWANA!C4</f>
        <v>30</v>
      </c>
      <c r="D4">
        <f>BAWANA!AL4</f>
        <v>0</v>
      </c>
      <c r="E4">
        <f>BAWANA!AM4</f>
        <v>24</v>
      </c>
      <c r="F4">
        <f t="shared" ref="F4:F67" si="4">(B4+C4)*0.8</f>
        <v>24</v>
      </c>
      <c r="G4">
        <f t="shared" ref="G4:G67" si="5">(D4+E4)</f>
        <v>24</v>
      </c>
      <c r="H4" s="112"/>
      <c r="I4">
        <f>BRPL_EOD!AI4+BRPL_EOD!AJ4</f>
        <v>9.34</v>
      </c>
      <c r="J4">
        <f>BYPL_EOD!AI4+BYPL_EOD!AJ4</f>
        <v>5.4</v>
      </c>
      <c r="K4">
        <f>MES_EOD!AI4+MES_EOD!AJ4</f>
        <v>0.55000000000000004</v>
      </c>
      <c r="L4">
        <f>NDMC_EOD!AI4+NDMC_EOD!AJ4</f>
        <v>2.19</v>
      </c>
      <c r="M4">
        <f>TPDDL_EOD!AI4+TPDDL_EOD!AJ4</f>
        <v>6.53</v>
      </c>
      <c r="N4">
        <f t="shared" si="0"/>
        <v>24.01</v>
      </c>
      <c r="O4" s="112">
        <f t="shared" si="1"/>
        <v>-1.0000000000001563E-2</v>
      </c>
      <c r="P4">
        <v>9.3361099541857548</v>
      </c>
      <c r="Q4">
        <v>5.3977509371095378</v>
      </c>
      <c r="R4">
        <v>0.54977092877967515</v>
      </c>
      <c r="S4">
        <v>2.1890878800499789</v>
      </c>
      <c r="T4">
        <v>6.5272802998750521</v>
      </c>
      <c r="U4" s="114">
        <f t="shared" si="2"/>
        <v>24</v>
      </c>
      <c r="V4" s="112">
        <f t="shared" si="3"/>
        <v>0</v>
      </c>
      <c r="Y4">
        <f>BAWANA!AW4+BAWANA!AX4</f>
        <v>3</v>
      </c>
      <c r="Z4">
        <f>BAWANA!BD4+BAWANA!BE4</f>
        <v>3</v>
      </c>
      <c r="AA4">
        <f>BAWANA!X4+BAWANA!Y4</f>
        <v>3</v>
      </c>
      <c r="AB4">
        <f>BAWANA!AE4+BAWANA!AF4</f>
        <v>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0</v>
      </c>
      <c r="C5">
        <f>BAWANA!C5</f>
        <v>30</v>
      </c>
      <c r="D5">
        <f>BAWANA!AL5</f>
        <v>0</v>
      </c>
      <c r="E5">
        <f>BAWANA!AM5</f>
        <v>24</v>
      </c>
      <c r="F5">
        <f t="shared" si="4"/>
        <v>24</v>
      </c>
      <c r="G5">
        <f t="shared" si="5"/>
        <v>24</v>
      </c>
      <c r="H5" s="112"/>
      <c r="I5">
        <f>BRPL_EOD!AI5+BRPL_EOD!AJ5</f>
        <v>9.34</v>
      </c>
      <c r="J5">
        <f>BYPL_EOD!AI5+BYPL_EOD!AJ5</f>
        <v>5.4</v>
      </c>
      <c r="K5">
        <f>MES_EOD!AI5+MES_EOD!AJ5</f>
        <v>0.55000000000000004</v>
      </c>
      <c r="L5">
        <f>NDMC_EOD!AI5+NDMC_EOD!AJ5</f>
        <v>2.19</v>
      </c>
      <c r="M5">
        <f>TPDDL_EOD!AI5+TPDDL_EOD!AJ5</f>
        <v>6.53</v>
      </c>
      <c r="N5">
        <f t="shared" si="0"/>
        <v>24.01</v>
      </c>
      <c r="O5" s="112">
        <f t="shared" si="1"/>
        <v>-1.0000000000001563E-2</v>
      </c>
      <c r="P5">
        <v>9.3361099541857548</v>
      </c>
      <c r="Q5">
        <v>5.3977509371095378</v>
      </c>
      <c r="R5">
        <v>0.54977092877967515</v>
      </c>
      <c r="S5">
        <v>2.1890878800499789</v>
      </c>
      <c r="T5">
        <v>6.5272802998750521</v>
      </c>
      <c r="U5" s="114">
        <f t="shared" si="2"/>
        <v>24</v>
      </c>
      <c r="V5" s="112">
        <f t="shared" si="3"/>
        <v>0</v>
      </c>
      <c r="Y5">
        <f>BAWANA!AW5+BAWANA!AX5</f>
        <v>3</v>
      </c>
      <c r="Z5">
        <f>BAWANA!BD5+BAWANA!BE5</f>
        <v>3</v>
      </c>
      <c r="AA5">
        <f>BAWANA!X5+BAWANA!Y5</f>
        <v>3</v>
      </c>
      <c r="AB5">
        <f>BAWANA!AE5+BAWANA!AF5</f>
        <v>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80</v>
      </c>
      <c r="C6">
        <f>BAWANA!C6</f>
        <v>0</v>
      </c>
      <c r="D6">
        <f>BAWANA!AL6</f>
        <v>64</v>
      </c>
      <c r="E6">
        <f>BAWANA!AM6</f>
        <v>0</v>
      </c>
      <c r="F6">
        <f t="shared" si="4"/>
        <v>64</v>
      </c>
      <c r="G6">
        <f t="shared" si="5"/>
        <v>64</v>
      </c>
      <c r="H6" s="112"/>
      <c r="I6">
        <f>BRPL_EOD!AI6+BRPL_EOD!AJ6</f>
        <v>24.9</v>
      </c>
      <c r="J6">
        <f>BYPL_EOD!AI6+BYPL_EOD!AJ6</f>
        <v>14.4</v>
      </c>
      <c r="K6">
        <f>MES_EOD!AI6+MES_EOD!AJ6</f>
        <v>1.46</v>
      </c>
      <c r="L6">
        <f>NDMC_EOD!AI6+NDMC_EOD!AJ6</f>
        <v>5.84</v>
      </c>
      <c r="M6">
        <f>TPDDL_EOD!AI6+TPDDL_EOD!AJ6</f>
        <v>17.399999999999999</v>
      </c>
      <c r="N6">
        <f t="shared" si="0"/>
        <v>63.999999999999993</v>
      </c>
      <c r="O6" s="112">
        <f t="shared" si="1"/>
        <v>0</v>
      </c>
      <c r="P6">
        <v>24.900000000000002</v>
      </c>
      <c r="Q6">
        <v>14.400000000000002</v>
      </c>
      <c r="R6">
        <v>1.4600000000000002</v>
      </c>
      <c r="S6">
        <v>5.8400000000000007</v>
      </c>
      <c r="T6">
        <v>17.400000000000002</v>
      </c>
      <c r="U6" s="114">
        <f t="shared" si="2"/>
        <v>64.000000000000014</v>
      </c>
      <c r="V6" s="112">
        <f t="shared" si="3"/>
        <v>0</v>
      </c>
      <c r="Y6">
        <f>BAWANA!AW6+BAWANA!AX6</f>
        <v>8</v>
      </c>
      <c r="Z6">
        <f>BAWANA!BD6+BAWANA!BE6</f>
        <v>8</v>
      </c>
      <c r="AA6">
        <f>BAWANA!X6+BAWANA!Y6</f>
        <v>8</v>
      </c>
      <c r="AB6">
        <f>BAWANA!AE6+BAWANA!AF6</f>
        <v>8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120</v>
      </c>
      <c r="C7">
        <f>BAWANA!C7</f>
        <v>0</v>
      </c>
      <c r="D7">
        <f>BAWANA!AL7</f>
        <v>96</v>
      </c>
      <c r="E7">
        <f>BAWANA!AM7</f>
        <v>0</v>
      </c>
      <c r="F7">
        <f t="shared" si="4"/>
        <v>96</v>
      </c>
      <c r="G7">
        <f t="shared" si="5"/>
        <v>96</v>
      </c>
      <c r="H7" s="112"/>
      <c r="I7">
        <f>BRPL_EOD!AI7+BRPL_EOD!AJ7</f>
        <v>37.35</v>
      </c>
      <c r="J7">
        <f>BYPL_EOD!AI7+BYPL_EOD!AJ7</f>
        <v>21.6</v>
      </c>
      <c r="K7">
        <f>MES_EOD!AI7+MES_EOD!AJ7</f>
        <v>2.19</v>
      </c>
      <c r="L7">
        <f>NDMC_EOD!AI7+NDMC_EOD!AJ7</f>
        <v>8.76</v>
      </c>
      <c r="M7">
        <f>TPDDL_EOD!AI7+TPDDL_EOD!AJ7</f>
        <v>26.1</v>
      </c>
      <c r="N7">
        <f t="shared" si="0"/>
        <v>96</v>
      </c>
      <c r="O7" s="112">
        <f t="shared" si="1"/>
        <v>0</v>
      </c>
      <c r="P7">
        <v>37.35</v>
      </c>
      <c r="Q7">
        <v>21.6</v>
      </c>
      <c r="R7">
        <v>2.19</v>
      </c>
      <c r="S7">
        <v>8.76</v>
      </c>
      <c r="T7">
        <v>26.1</v>
      </c>
      <c r="U7" s="114">
        <f t="shared" si="2"/>
        <v>96</v>
      </c>
      <c r="V7" s="112">
        <f t="shared" si="3"/>
        <v>0</v>
      </c>
      <c r="Y7">
        <f>BAWANA!AW7+BAWANA!AX7</f>
        <v>12</v>
      </c>
      <c r="Z7">
        <f>BAWANA!BD7+BAWANA!BE7</f>
        <v>12</v>
      </c>
      <c r="AA7">
        <f>BAWANA!X7+BAWANA!Y7</f>
        <v>12</v>
      </c>
      <c r="AB7">
        <f>BAWANA!AE7+BAWANA!AF7</f>
        <v>12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150</v>
      </c>
      <c r="C8">
        <f>BAWANA!C8</f>
        <v>0</v>
      </c>
      <c r="D8">
        <f>BAWANA!AL8</f>
        <v>120</v>
      </c>
      <c r="E8">
        <f>BAWANA!AM8</f>
        <v>0</v>
      </c>
      <c r="F8">
        <f t="shared" si="4"/>
        <v>120</v>
      </c>
      <c r="G8">
        <f t="shared" si="5"/>
        <v>120</v>
      </c>
      <c r="H8" s="112"/>
      <c r="I8">
        <f>BRPL_EOD!AI8+BRPL_EOD!AJ8</f>
        <v>46.69</v>
      </c>
      <c r="J8">
        <f>BYPL_EOD!AI8+BYPL_EOD!AJ8</f>
        <v>27</v>
      </c>
      <c r="K8">
        <f>MES_EOD!AI8+MES_EOD!AJ8</f>
        <v>2.74</v>
      </c>
      <c r="L8">
        <f>NDMC_EOD!AI8+NDMC_EOD!AJ8</f>
        <v>10.94</v>
      </c>
      <c r="M8">
        <f>TPDDL_EOD!AI8+TPDDL_EOD!AJ8</f>
        <v>32.630000000000003</v>
      </c>
      <c r="N8">
        <f t="shared" si="0"/>
        <v>120</v>
      </c>
      <c r="O8" s="112">
        <f t="shared" si="1"/>
        <v>0</v>
      </c>
      <c r="P8">
        <v>46.69</v>
      </c>
      <c r="Q8">
        <v>27</v>
      </c>
      <c r="R8">
        <v>2.74</v>
      </c>
      <c r="S8">
        <v>10.94</v>
      </c>
      <c r="T8">
        <v>32.630000000000003</v>
      </c>
      <c r="U8" s="114">
        <f t="shared" si="2"/>
        <v>120</v>
      </c>
      <c r="V8" s="112">
        <f t="shared" si="3"/>
        <v>0</v>
      </c>
      <c r="Y8">
        <f>BAWANA!AW8+BAWANA!AX8</f>
        <v>15</v>
      </c>
      <c r="Z8">
        <f>BAWANA!BD8+BAWANA!BE8</f>
        <v>15</v>
      </c>
      <c r="AA8">
        <f>BAWANA!X8+BAWANA!Y8</f>
        <v>15</v>
      </c>
      <c r="AB8">
        <f>BAWANA!AE8+BAWANA!AF8</f>
        <v>15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211.67000000000002</v>
      </c>
      <c r="E25">
        <f>BAWANA!AM25</f>
        <v>0</v>
      </c>
      <c r="F25">
        <f t="shared" si="4"/>
        <v>256</v>
      </c>
      <c r="G25">
        <f t="shared" si="5"/>
        <v>211.67000000000002</v>
      </c>
      <c r="H25" s="112"/>
      <c r="I25">
        <f>BRPL_EOD!AI25+BRPL_EOD!AJ25</f>
        <v>81.96</v>
      </c>
      <c r="J25">
        <f>BYPL_EOD!AI25+BYPL_EOD!AJ25</f>
        <v>47.39</v>
      </c>
      <c r="K25">
        <f>MES_EOD!AI25+MES_EOD!AJ25</f>
        <v>5.84</v>
      </c>
      <c r="L25">
        <f>NDMC_EOD!AI25+NDMC_EOD!AJ25</f>
        <v>19.21</v>
      </c>
      <c r="M25">
        <f>TPDDL_EOD!AI25+TPDDL_EOD!AJ25</f>
        <v>57.27</v>
      </c>
      <c r="N25">
        <f t="shared" si="0"/>
        <v>211.67000000000002</v>
      </c>
      <c r="O25" s="112">
        <f t="shared" si="1"/>
        <v>0</v>
      </c>
      <c r="P25">
        <v>81.96</v>
      </c>
      <c r="Q25">
        <v>47.39</v>
      </c>
      <c r="R25">
        <v>5.84</v>
      </c>
      <c r="S25">
        <v>19.21</v>
      </c>
      <c r="T25">
        <v>57.27</v>
      </c>
      <c r="U25" s="114">
        <f t="shared" si="2"/>
        <v>211.67000000000002</v>
      </c>
      <c r="V25" s="112">
        <f t="shared" si="3"/>
        <v>0</v>
      </c>
      <c r="Y25">
        <f>BAWANA!AW25+BAWANA!AX25</f>
        <v>32</v>
      </c>
      <c r="Z25">
        <f>BAWANA!BD25+BAWANA!BE25</f>
        <v>26.33</v>
      </c>
      <c r="AA25">
        <f>BAWANA!X25+BAWANA!Y25</f>
        <v>32</v>
      </c>
      <c r="AB25">
        <f>BAWANA!AE25+BAWANA!AF25</f>
        <v>26.33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219.45</v>
      </c>
      <c r="E26">
        <f>BAWANA!AM26</f>
        <v>0</v>
      </c>
      <c r="F26">
        <f t="shared" si="4"/>
        <v>256</v>
      </c>
      <c r="G26">
        <f t="shared" si="5"/>
        <v>219.45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50</v>
      </c>
      <c r="N26">
        <f t="shared" si="0"/>
        <v>219.45000000000002</v>
      </c>
      <c r="O26" s="112">
        <f t="shared" si="1"/>
        <v>0</v>
      </c>
      <c r="P26">
        <v>99.609999999999985</v>
      </c>
      <c r="Q26">
        <v>44.999999999999993</v>
      </c>
      <c r="R26">
        <v>5.839999999999999</v>
      </c>
      <c r="S26">
        <v>18.999999999999996</v>
      </c>
      <c r="T26">
        <v>49.999999999999993</v>
      </c>
      <c r="U26" s="114">
        <f t="shared" si="2"/>
        <v>219.45</v>
      </c>
      <c r="V26" s="112">
        <f t="shared" si="3"/>
        <v>0</v>
      </c>
      <c r="Y26">
        <f>BAWANA!AW26+BAWANA!AX26</f>
        <v>32</v>
      </c>
      <c r="Z26">
        <f>BAWANA!BD26+BAWANA!BE26</f>
        <v>18.55</v>
      </c>
      <c r="AA26">
        <f>BAWANA!X26+BAWANA!Y26</f>
        <v>32</v>
      </c>
      <c r="AB26">
        <f>BAWANA!AE26+BAWANA!AF26</f>
        <v>18.55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219.44600000000003</v>
      </c>
      <c r="E27">
        <f>BAWANA!AM27</f>
        <v>0</v>
      </c>
      <c r="F27">
        <f t="shared" si="4"/>
        <v>256</v>
      </c>
      <c r="G27">
        <f t="shared" si="5"/>
        <v>219.44600000000003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50</v>
      </c>
      <c r="N27">
        <f t="shared" si="0"/>
        <v>219.45000000000002</v>
      </c>
      <c r="O27" s="112">
        <f t="shared" si="1"/>
        <v>-3.9999999999906777E-3</v>
      </c>
      <c r="P27">
        <v>99.608184370015948</v>
      </c>
      <c r="Q27">
        <v>44.999179767600822</v>
      </c>
      <c r="R27">
        <v>5.839893552061973</v>
      </c>
      <c r="S27">
        <v>18.999653679653679</v>
      </c>
      <c r="T27">
        <v>49.999088630667579</v>
      </c>
      <c r="U27" s="114">
        <f t="shared" si="2"/>
        <v>219.446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239.053</v>
      </c>
      <c r="E28">
        <f>BAWANA!AM28</f>
        <v>0</v>
      </c>
      <c r="F28">
        <f t="shared" si="4"/>
        <v>256</v>
      </c>
      <c r="G28">
        <f t="shared" si="5"/>
        <v>239.053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239.06</v>
      </c>
      <c r="O28" s="112">
        <f t="shared" si="1"/>
        <v>-7.0000000000050022E-3</v>
      </c>
      <c r="P28">
        <v>99.607083284531072</v>
      </c>
      <c r="Q28">
        <v>44.998682339161718</v>
      </c>
      <c r="R28">
        <v>5.8398289969045427</v>
      </c>
      <c r="S28">
        <v>18.999443654312724</v>
      </c>
      <c r="T28">
        <v>69.607961725089936</v>
      </c>
      <c r="U28" s="114">
        <f t="shared" si="2"/>
        <v>239.053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253.053</v>
      </c>
      <c r="E29">
        <f>BAWANA!AM29</f>
        <v>0</v>
      </c>
      <c r="F29">
        <f t="shared" si="4"/>
        <v>256</v>
      </c>
      <c r="G29">
        <f t="shared" si="5"/>
        <v>253.053</v>
      </c>
      <c r="H29" s="112"/>
      <c r="I29">
        <f>BRPL_EOD!AI29+BRPL_EOD!AJ29</f>
        <v>99.61</v>
      </c>
      <c r="J29">
        <f>BYPL_EOD!AI29+BYPL_EOD!AJ29</f>
        <v>55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253.06</v>
      </c>
      <c r="O29" s="112">
        <f t="shared" si="1"/>
        <v>-7.0000000000050022E-3</v>
      </c>
      <c r="P29">
        <v>99.6072446455386</v>
      </c>
      <c r="Q29">
        <v>54.998478621670749</v>
      </c>
      <c r="R29">
        <v>5.8398384572828572</v>
      </c>
      <c r="S29">
        <v>22.999363787244132</v>
      </c>
      <c r="T29">
        <v>69.608074488263654</v>
      </c>
      <c r="U29" s="114">
        <f t="shared" si="2"/>
        <v>253.053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253.053</v>
      </c>
      <c r="E30">
        <f>BAWANA!AM30</f>
        <v>0</v>
      </c>
      <c r="F30">
        <f t="shared" si="4"/>
        <v>256</v>
      </c>
      <c r="G30">
        <f t="shared" si="5"/>
        <v>253.053</v>
      </c>
      <c r="H30" s="112"/>
      <c r="I30">
        <f>BRPL_EOD!AI30+BRPL_EOD!AJ30</f>
        <v>99.61</v>
      </c>
      <c r="J30">
        <f>BYPL_EOD!AI30+BYPL_EOD!AJ30</f>
        <v>55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253.06</v>
      </c>
      <c r="O30" s="112">
        <f t="shared" si="1"/>
        <v>-7.0000000000050022E-3</v>
      </c>
      <c r="P30">
        <v>99.6072446455386</v>
      </c>
      <c r="Q30">
        <v>54.998478621670749</v>
      </c>
      <c r="R30">
        <v>5.8398384572828572</v>
      </c>
      <c r="S30">
        <v>22.999363787244132</v>
      </c>
      <c r="T30">
        <v>69.608074488263654</v>
      </c>
      <c r="U30" s="114">
        <f t="shared" si="2"/>
        <v>253.053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253.053</v>
      </c>
      <c r="E31">
        <f>BAWANA!AM31</f>
        <v>0</v>
      </c>
      <c r="F31">
        <f t="shared" si="4"/>
        <v>256</v>
      </c>
      <c r="G31">
        <f t="shared" si="5"/>
        <v>253.053</v>
      </c>
      <c r="H31" s="112"/>
      <c r="I31">
        <f>BRPL_EOD!AI31+BRPL_EOD!AJ31</f>
        <v>99.61</v>
      </c>
      <c r="J31">
        <f>BYPL_EOD!AI31+BYPL_EOD!AJ31</f>
        <v>55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253.06</v>
      </c>
      <c r="O31" s="112">
        <f t="shared" si="1"/>
        <v>-7.0000000000050022E-3</v>
      </c>
      <c r="P31">
        <v>99.6072446455386</v>
      </c>
      <c r="Q31">
        <v>54.998478621670749</v>
      </c>
      <c r="R31">
        <v>5.8398384572828572</v>
      </c>
      <c r="S31">
        <v>22.999363787244132</v>
      </c>
      <c r="T31">
        <v>69.608074488263654</v>
      </c>
      <c r="U31" s="114">
        <f t="shared" si="2"/>
        <v>253.053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253.053</v>
      </c>
      <c r="E32">
        <f>BAWANA!AM32</f>
        <v>0</v>
      </c>
      <c r="F32">
        <f t="shared" si="4"/>
        <v>256</v>
      </c>
      <c r="G32">
        <f t="shared" si="5"/>
        <v>253.053</v>
      </c>
      <c r="H32" s="112"/>
      <c r="I32">
        <f>BRPL_EOD!AI32+BRPL_EOD!AJ32</f>
        <v>99.61</v>
      </c>
      <c r="J32">
        <f>BYPL_EOD!AI32+BYPL_EOD!AJ32</f>
        <v>55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253.06</v>
      </c>
      <c r="O32" s="112">
        <f t="shared" si="1"/>
        <v>-7.0000000000050022E-3</v>
      </c>
      <c r="P32">
        <v>99.6072446455386</v>
      </c>
      <c r="Q32">
        <v>54.998478621670749</v>
      </c>
      <c r="R32">
        <v>5.8398384572828572</v>
      </c>
      <c r="S32">
        <v>22.999363787244132</v>
      </c>
      <c r="T32">
        <v>69.608074488263654</v>
      </c>
      <c r="U32" s="114">
        <f t="shared" si="2"/>
        <v>253.053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102.56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102.55599390648803</v>
      </c>
      <c r="Q33">
        <v>54.997851646420067</v>
      </c>
      <c r="R33">
        <v>5.8397718839107844</v>
      </c>
      <c r="S33">
        <v>22.999101597593846</v>
      </c>
      <c r="T33">
        <v>69.607280965587279</v>
      </c>
      <c r="U33" s="114">
        <f t="shared" si="2"/>
        <v>255.99999999999997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102.56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102.55599390648803</v>
      </c>
      <c r="Q34">
        <v>54.997851646420067</v>
      </c>
      <c r="R34">
        <v>5.8397718839107844</v>
      </c>
      <c r="S34">
        <v>22.999101597593846</v>
      </c>
      <c r="T34">
        <v>69.607280965587279</v>
      </c>
      <c r="U34" s="114">
        <f t="shared" si="2"/>
        <v>255.99999999999997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102.56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102.55599390648803</v>
      </c>
      <c r="Q35">
        <v>54.997851646420067</v>
      </c>
      <c r="R35">
        <v>5.8397718839107844</v>
      </c>
      <c r="S35">
        <v>22.999101597593846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102.56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102.55599390648803</v>
      </c>
      <c r="Q36">
        <v>54.997851646420067</v>
      </c>
      <c r="R36">
        <v>5.8397718839107844</v>
      </c>
      <c r="S36">
        <v>22.999101597593846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102.56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102.55599390648803</v>
      </c>
      <c r="Q37">
        <v>54.997851646420067</v>
      </c>
      <c r="R37">
        <v>5.8397718839107844</v>
      </c>
      <c r="S37">
        <v>22.999101597593846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102.56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102.55599390648803</v>
      </c>
      <c r="Q38">
        <v>54.997851646420067</v>
      </c>
      <c r="R38">
        <v>5.8397718839107844</v>
      </c>
      <c r="S38">
        <v>22.999101597593846</v>
      </c>
      <c r="T38">
        <v>69.607280965587279</v>
      </c>
      <c r="U38" s="114">
        <f t="shared" si="2"/>
        <v>255.99999999999997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102.56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102.55599390648803</v>
      </c>
      <c r="Q39">
        <v>54.997851646420067</v>
      </c>
      <c r="R39">
        <v>5.8397718839107844</v>
      </c>
      <c r="S39">
        <v>22.999101597593846</v>
      </c>
      <c r="T39">
        <v>69.607280965587279</v>
      </c>
      <c r="U39" s="114">
        <f t="shared" si="2"/>
        <v>255.99999999999997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102.56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102.55599390648803</v>
      </c>
      <c r="Q40">
        <v>54.997851646420067</v>
      </c>
      <c r="R40">
        <v>5.8397718839107844</v>
      </c>
      <c r="S40">
        <v>22.999101597593846</v>
      </c>
      <c r="T40">
        <v>69.607280965587279</v>
      </c>
      <c r="U40" s="114">
        <f t="shared" si="2"/>
        <v>255.99999999999997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102.56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102.55599390648803</v>
      </c>
      <c r="Q41">
        <v>54.997851646420067</v>
      </c>
      <c r="R41">
        <v>5.8397718839107844</v>
      </c>
      <c r="S41">
        <v>22.999101597593846</v>
      </c>
      <c r="T41">
        <v>69.607280965587279</v>
      </c>
      <c r="U41" s="114">
        <f t="shared" si="2"/>
        <v>255.99999999999997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102.56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102.55599390648803</v>
      </c>
      <c r="Q42">
        <v>54.997851646420067</v>
      </c>
      <c r="R42">
        <v>5.8397718839107844</v>
      </c>
      <c r="S42">
        <v>22.999101597593846</v>
      </c>
      <c r="T42">
        <v>69.607280965587279</v>
      </c>
      <c r="U42" s="114">
        <f t="shared" si="2"/>
        <v>255.99999999999997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102.56</v>
      </c>
      <c r="J43">
        <f>BYPL_EOD!AI43+BYPL_EOD!AJ43</f>
        <v>55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102.55599390648803</v>
      </c>
      <c r="Q43">
        <v>54.997851646420067</v>
      </c>
      <c r="R43">
        <v>5.8397718839107844</v>
      </c>
      <c r="S43">
        <v>22.999101597593846</v>
      </c>
      <c r="T43">
        <v>69.607280965587279</v>
      </c>
      <c r="U43" s="114">
        <f t="shared" si="2"/>
        <v>255.99999999999997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102.56</v>
      </c>
      <c r="J44">
        <f>BYPL_EOD!AI44+BYPL_EOD!AJ44</f>
        <v>55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102.55599390648803</v>
      </c>
      <c r="Q44">
        <v>54.997851646420067</v>
      </c>
      <c r="R44">
        <v>5.8397718839107844</v>
      </c>
      <c r="S44">
        <v>22.999101597593846</v>
      </c>
      <c r="T44">
        <v>69.607280965587279</v>
      </c>
      <c r="U44" s="114">
        <f t="shared" si="2"/>
        <v>255.99999999999997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112.56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112.55560329674623</v>
      </c>
      <c r="Q45">
        <v>44.998242256161873</v>
      </c>
      <c r="R45">
        <v>5.8397718839107844</v>
      </c>
      <c r="S45">
        <v>22.999101597593846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112.56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112.55560329674623</v>
      </c>
      <c r="Q46">
        <v>44.998242256161873</v>
      </c>
      <c r="R46">
        <v>5.8397718839107844</v>
      </c>
      <c r="S46">
        <v>22.999101597593846</v>
      </c>
      <c r="T46">
        <v>69.607280965587279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262.97000000000003</v>
      </c>
      <c r="E47">
        <f>BAWANA!AM47</f>
        <v>0</v>
      </c>
      <c r="F47">
        <f t="shared" si="4"/>
        <v>256</v>
      </c>
      <c r="G47">
        <f t="shared" si="5"/>
        <v>262.97000000000003</v>
      </c>
      <c r="H47" s="112"/>
      <c r="I47">
        <f>BRPL_EOD!AI47+BRPL_EOD!AJ47</f>
        <v>134.61000000000001</v>
      </c>
      <c r="J47">
        <f>BYPL_EOD!AI47+BYPL_EOD!AJ47</f>
        <v>45.06</v>
      </c>
      <c r="K47">
        <f>MES_EOD!AI47+MES_EOD!AJ47</f>
        <v>5.84</v>
      </c>
      <c r="L47">
        <f>NDMC_EOD!AI47+NDMC_EOD!AJ47</f>
        <v>23</v>
      </c>
      <c r="M47">
        <f>TPDDL_EOD!AI47+TPDDL_EOD!AJ47</f>
        <v>54.46</v>
      </c>
      <c r="N47">
        <f t="shared" si="0"/>
        <v>262.97000000000003</v>
      </c>
      <c r="O47" s="112">
        <f t="shared" si="1"/>
        <v>0</v>
      </c>
      <c r="P47">
        <v>134.61000000000001</v>
      </c>
      <c r="Q47">
        <v>45.06</v>
      </c>
      <c r="R47">
        <v>5.84</v>
      </c>
      <c r="S47">
        <v>23</v>
      </c>
      <c r="T47">
        <v>54.46</v>
      </c>
      <c r="U47" s="114">
        <f t="shared" si="2"/>
        <v>262.97000000000003</v>
      </c>
      <c r="V47" s="112">
        <f t="shared" si="3"/>
        <v>0</v>
      </c>
      <c r="Y47">
        <f>BAWANA!AW47+BAWANA!AX47</f>
        <v>32</v>
      </c>
      <c r="Z47">
        <f>BAWANA!BD47+BAWANA!BE47</f>
        <v>25.03</v>
      </c>
      <c r="AA47">
        <f>BAWANA!X47+BAWANA!Y47</f>
        <v>32</v>
      </c>
      <c r="AB47">
        <f>BAWANA!AE47+BAWANA!AF47</f>
        <v>25.03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262.97000000000003</v>
      </c>
      <c r="E48">
        <f>BAWANA!AM48</f>
        <v>0</v>
      </c>
      <c r="F48">
        <f t="shared" si="4"/>
        <v>256</v>
      </c>
      <c r="G48">
        <f t="shared" si="5"/>
        <v>262.97000000000003</v>
      </c>
      <c r="H48" s="112"/>
      <c r="I48">
        <f>BRPL_EOD!AI48+BRPL_EOD!AJ48</f>
        <v>134.61000000000001</v>
      </c>
      <c r="J48">
        <f>BYPL_EOD!AI48+BYPL_EOD!AJ48</f>
        <v>45.06</v>
      </c>
      <c r="K48">
        <f>MES_EOD!AI48+MES_EOD!AJ48</f>
        <v>5.84</v>
      </c>
      <c r="L48">
        <f>NDMC_EOD!AI48+NDMC_EOD!AJ48</f>
        <v>23</v>
      </c>
      <c r="M48">
        <f>TPDDL_EOD!AI48+TPDDL_EOD!AJ48</f>
        <v>54.46</v>
      </c>
      <c r="N48">
        <f t="shared" si="0"/>
        <v>262.97000000000003</v>
      </c>
      <c r="O48" s="112">
        <f t="shared" si="1"/>
        <v>0</v>
      </c>
      <c r="P48">
        <v>134.61000000000001</v>
      </c>
      <c r="Q48">
        <v>45.06</v>
      </c>
      <c r="R48">
        <v>5.84</v>
      </c>
      <c r="S48">
        <v>23</v>
      </c>
      <c r="T48">
        <v>54.46</v>
      </c>
      <c r="U48" s="114">
        <f t="shared" si="2"/>
        <v>262.97000000000003</v>
      </c>
      <c r="V48" s="112">
        <f t="shared" si="3"/>
        <v>0</v>
      </c>
      <c r="Y48">
        <f>BAWANA!AW48+BAWANA!AX48</f>
        <v>32</v>
      </c>
      <c r="Z48">
        <f>BAWANA!BD48+BAWANA!BE48</f>
        <v>25.03</v>
      </c>
      <c r="AA48">
        <f>BAWANA!X48+BAWANA!Y48</f>
        <v>32</v>
      </c>
      <c r="AB48">
        <f>BAWANA!AE48+BAWANA!AF48</f>
        <v>25.03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262.97000000000003</v>
      </c>
      <c r="E49">
        <f>BAWANA!AM49</f>
        <v>0</v>
      </c>
      <c r="F49">
        <f t="shared" si="4"/>
        <v>256</v>
      </c>
      <c r="G49">
        <f t="shared" si="5"/>
        <v>262.97000000000003</v>
      </c>
      <c r="H49" s="112"/>
      <c r="I49">
        <f>BRPL_EOD!AI49+BRPL_EOD!AJ49</f>
        <v>134.61000000000001</v>
      </c>
      <c r="J49">
        <f>BYPL_EOD!AI49+BYPL_EOD!AJ49</f>
        <v>45.06</v>
      </c>
      <c r="K49">
        <f>MES_EOD!AI49+MES_EOD!AJ49</f>
        <v>5.84</v>
      </c>
      <c r="L49">
        <f>NDMC_EOD!AI49+NDMC_EOD!AJ49</f>
        <v>23</v>
      </c>
      <c r="M49">
        <f>TPDDL_EOD!AI49+TPDDL_EOD!AJ49</f>
        <v>54.46</v>
      </c>
      <c r="N49">
        <f t="shared" si="0"/>
        <v>262.97000000000003</v>
      </c>
      <c r="O49" s="112">
        <f t="shared" si="1"/>
        <v>0</v>
      </c>
      <c r="P49">
        <v>134.61000000000001</v>
      </c>
      <c r="Q49">
        <v>45.06</v>
      </c>
      <c r="R49">
        <v>5.84</v>
      </c>
      <c r="S49">
        <v>23</v>
      </c>
      <c r="T49">
        <v>54.46</v>
      </c>
      <c r="U49" s="114">
        <f t="shared" si="2"/>
        <v>262.97000000000003</v>
      </c>
      <c r="V49" s="112">
        <f t="shared" si="3"/>
        <v>0</v>
      </c>
      <c r="Y49">
        <f>BAWANA!AW49+BAWANA!AX49</f>
        <v>32</v>
      </c>
      <c r="Z49">
        <f>BAWANA!BD49+BAWANA!BE49</f>
        <v>25.03</v>
      </c>
      <c r="AA49">
        <f>BAWANA!X49+BAWANA!Y49</f>
        <v>32</v>
      </c>
      <c r="AB49">
        <f>BAWANA!AE49+BAWANA!AF49</f>
        <v>25.03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262.97000000000003</v>
      </c>
      <c r="E50">
        <f>BAWANA!AM50</f>
        <v>0</v>
      </c>
      <c r="F50">
        <f t="shared" si="4"/>
        <v>256</v>
      </c>
      <c r="G50">
        <f t="shared" si="5"/>
        <v>262.97000000000003</v>
      </c>
      <c r="H50" s="112"/>
      <c r="I50">
        <f>BRPL_EOD!AI50+BRPL_EOD!AJ50</f>
        <v>134.61000000000001</v>
      </c>
      <c r="J50">
        <f>BYPL_EOD!AI50+BYPL_EOD!AJ50</f>
        <v>45.06</v>
      </c>
      <c r="K50">
        <f>MES_EOD!AI50+MES_EOD!AJ50</f>
        <v>5.84</v>
      </c>
      <c r="L50">
        <f>NDMC_EOD!AI50+NDMC_EOD!AJ50</f>
        <v>23</v>
      </c>
      <c r="M50">
        <f>TPDDL_EOD!AI50+TPDDL_EOD!AJ50</f>
        <v>54.46</v>
      </c>
      <c r="N50">
        <f t="shared" si="0"/>
        <v>262.97000000000003</v>
      </c>
      <c r="O50" s="112">
        <f t="shared" si="1"/>
        <v>0</v>
      </c>
      <c r="P50">
        <v>134.61000000000001</v>
      </c>
      <c r="Q50">
        <v>45.06</v>
      </c>
      <c r="R50">
        <v>5.84</v>
      </c>
      <c r="S50">
        <v>23</v>
      </c>
      <c r="T50">
        <v>54.46</v>
      </c>
      <c r="U50" s="114">
        <f t="shared" si="2"/>
        <v>262.97000000000003</v>
      </c>
      <c r="V50" s="112">
        <f t="shared" si="3"/>
        <v>0</v>
      </c>
      <c r="Y50">
        <f>BAWANA!AW50+BAWANA!AX50</f>
        <v>32</v>
      </c>
      <c r="Z50">
        <f>BAWANA!BD50+BAWANA!BE50</f>
        <v>25.03</v>
      </c>
      <c r="AA50">
        <f>BAWANA!X50+BAWANA!Y50</f>
        <v>32</v>
      </c>
      <c r="AB50">
        <f>BAWANA!AE50+BAWANA!AF50</f>
        <v>25.03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262.16000000000003</v>
      </c>
      <c r="E51">
        <f>BAWANA!AM51</f>
        <v>0</v>
      </c>
      <c r="F51">
        <f t="shared" si="4"/>
        <v>256</v>
      </c>
      <c r="G51">
        <f t="shared" si="5"/>
        <v>262.16000000000003</v>
      </c>
      <c r="H51" s="112"/>
      <c r="I51">
        <f>BRPL_EOD!AI51+BRPL_EOD!AJ51</f>
        <v>134.61000000000001</v>
      </c>
      <c r="J51">
        <f>BYPL_EOD!AI51+BYPL_EOD!AJ51</f>
        <v>46.51</v>
      </c>
      <c r="K51">
        <f>MES_EOD!AI51+MES_EOD!AJ51</f>
        <v>5.84</v>
      </c>
      <c r="L51">
        <f>NDMC_EOD!AI51+NDMC_EOD!AJ51</f>
        <v>19</v>
      </c>
      <c r="M51">
        <f>TPDDL_EOD!AI51+TPDDL_EOD!AJ51</f>
        <v>56.2</v>
      </c>
      <c r="N51">
        <f t="shared" si="0"/>
        <v>262.16000000000003</v>
      </c>
      <c r="O51" s="112">
        <f t="shared" si="1"/>
        <v>0</v>
      </c>
      <c r="P51">
        <v>134.61000000000001</v>
      </c>
      <c r="Q51">
        <v>46.51</v>
      </c>
      <c r="R51">
        <v>5.84</v>
      </c>
      <c r="S51">
        <v>19</v>
      </c>
      <c r="T51">
        <v>56.2</v>
      </c>
      <c r="U51" s="114">
        <f t="shared" si="2"/>
        <v>262.16000000000003</v>
      </c>
      <c r="V51" s="112">
        <f t="shared" si="3"/>
        <v>0</v>
      </c>
      <c r="Y51">
        <f>BAWANA!AW51+BAWANA!AX51</f>
        <v>32</v>
      </c>
      <c r="Z51">
        <f>BAWANA!BD51+BAWANA!BE51</f>
        <v>25.84</v>
      </c>
      <c r="AA51">
        <f>BAWANA!X51+BAWANA!Y51</f>
        <v>32</v>
      </c>
      <c r="AB51">
        <f>BAWANA!AE51+BAWANA!AF51</f>
        <v>25.84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262.16000000000003</v>
      </c>
      <c r="E52">
        <f>BAWANA!AM52</f>
        <v>0</v>
      </c>
      <c r="F52">
        <f t="shared" si="4"/>
        <v>256</v>
      </c>
      <c r="G52">
        <f t="shared" si="5"/>
        <v>262.16000000000003</v>
      </c>
      <c r="H52" s="112"/>
      <c r="I52">
        <f>BRPL_EOD!AI52+BRPL_EOD!AJ52</f>
        <v>134.61000000000001</v>
      </c>
      <c r="J52">
        <f>BYPL_EOD!AI52+BYPL_EOD!AJ52</f>
        <v>46.51</v>
      </c>
      <c r="K52">
        <f>MES_EOD!AI52+MES_EOD!AJ52</f>
        <v>5.84</v>
      </c>
      <c r="L52">
        <f>NDMC_EOD!AI52+NDMC_EOD!AJ52</f>
        <v>19</v>
      </c>
      <c r="M52">
        <f>TPDDL_EOD!AI52+TPDDL_EOD!AJ52</f>
        <v>56.2</v>
      </c>
      <c r="N52">
        <f t="shared" si="0"/>
        <v>262.16000000000003</v>
      </c>
      <c r="O52" s="112">
        <f t="shared" si="1"/>
        <v>0</v>
      </c>
      <c r="P52">
        <v>134.61000000000001</v>
      </c>
      <c r="Q52">
        <v>46.51</v>
      </c>
      <c r="R52">
        <v>5.84</v>
      </c>
      <c r="S52">
        <v>19</v>
      </c>
      <c r="T52">
        <v>56.2</v>
      </c>
      <c r="U52" s="114">
        <f t="shared" si="2"/>
        <v>262.16000000000003</v>
      </c>
      <c r="V52" s="112">
        <f t="shared" si="3"/>
        <v>0</v>
      </c>
      <c r="Y52">
        <f>BAWANA!AW52+BAWANA!AX52</f>
        <v>32</v>
      </c>
      <c r="Z52">
        <f>BAWANA!BD52+BAWANA!BE52</f>
        <v>25.84</v>
      </c>
      <c r="AA52">
        <f>BAWANA!X52+BAWANA!Y52</f>
        <v>32</v>
      </c>
      <c r="AB52">
        <f>BAWANA!AE52+BAWANA!AF52</f>
        <v>25.84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266.44000000000005</v>
      </c>
      <c r="E53">
        <f>BAWANA!AM53</f>
        <v>0</v>
      </c>
      <c r="F53">
        <f t="shared" si="4"/>
        <v>256</v>
      </c>
      <c r="G53">
        <f t="shared" si="5"/>
        <v>266.44000000000005</v>
      </c>
      <c r="H53" s="112"/>
      <c r="I53">
        <f>BRPL_EOD!AI53+BRPL_EOD!AJ53</f>
        <v>134.61000000000001</v>
      </c>
      <c r="J53">
        <f>BYPL_EOD!AI53+BYPL_EOD!AJ53</f>
        <v>48.2</v>
      </c>
      <c r="K53">
        <f>MES_EOD!AI53+MES_EOD!AJ53</f>
        <v>5.84</v>
      </c>
      <c r="L53">
        <f>NDMC_EOD!AI53+NDMC_EOD!AJ53</f>
        <v>19.54</v>
      </c>
      <c r="M53">
        <f>TPDDL_EOD!AI53+TPDDL_EOD!AJ53</f>
        <v>58.25</v>
      </c>
      <c r="N53">
        <f t="shared" si="0"/>
        <v>266.44</v>
      </c>
      <c r="O53" s="112">
        <f t="shared" si="1"/>
        <v>0</v>
      </c>
      <c r="P53">
        <v>134.61000000000004</v>
      </c>
      <c r="Q53">
        <v>48.20000000000001</v>
      </c>
      <c r="R53">
        <v>5.8400000000000007</v>
      </c>
      <c r="S53">
        <v>19.540000000000003</v>
      </c>
      <c r="T53">
        <v>58.250000000000014</v>
      </c>
      <c r="U53" s="114">
        <f t="shared" si="2"/>
        <v>266.44000000000005</v>
      </c>
      <c r="V53" s="112">
        <f t="shared" si="3"/>
        <v>0</v>
      </c>
      <c r="Y53">
        <f>BAWANA!AW53+BAWANA!AX53</f>
        <v>26.78</v>
      </c>
      <c r="Z53">
        <f>BAWANA!BD53+BAWANA!BE53</f>
        <v>26.78</v>
      </c>
      <c r="AA53">
        <f>BAWANA!X53+BAWANA!Y53</f>
        <v>26.78</v>
      </c>
      <c r="AB53">
        <f>BAWANA!AE53+BAWANA!AF53</f>
        <v>26.78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266.44000000000005</v>
      </c>
      <c r="E54">
        <f>BAWANA!AM54</f>
        <v>0</v>
      </c>
      <c r="F54">
        <f t="shared" si="4"/>
        <v>256</v>
      </c>
      <c r="G54">
        <f t="shared" si="5"/>
        <v>266.44000000000005</v>
      </c>
      <c r="H54" s="112"/>
      <c r="I54">
        <f>BRPL_EOD!AI54+BRPL_EOD!AJ54</f>
        <v>134.61000000000001</v>
      </c>
      <c r="J54">
        <f>BYPL_EOD!AI54+BYPL_EOD!AJ54</f>
        <v>48.2</v>
      </c>
      <c r="K54">
        <f>MES_EOD!AI54+MES_EOD!AJ54</f>
        <v>5.84</v>
      </c>
      <c r="L54">
        <f>NDMC_EOD!AI54+NDMC_EOD!AJ54</f>
        <v>19.54</v>
      </c>
      <c r="M54">
        <f>TPDDL_EOD!AI54+TPDDL_EOD!AJ54</f>
        <v>58.25</v>
      </c>
      <c r="N54">
        <f t="shared" si="0"/>
        <v>266.44</v>
      </c>
      <c r="O54" s="112">
        <f t="shared" si="1"/>
        <v>0</v>
      </c>
      <c r="P54">
        <v>134.61000000000004</v>
      </c>
      <c r="Q54">
        <v>48.20000000000001</v>
      </c>
      <c r="R54">
        <v>5.8400000000000007</v>
      </c>
      <c r="S54">
        <v>19.540000000000003</v>
      </c>
      <c r="T54">
        <v>58.250000000000014</v>
      </c>
      <c r="U54" s="114">
        <f t="shared" si="2"/>
        <v>266.44000000000005</v>
      </c>
      <c r="V54" s="112">
        <f t="shared" si="3"/>
        <v>0</v>
      </c>
      <c r="Y54">
        <f>BAWANA!AW54+BAWANA!AX54</f>
        <v>26.78</v>
      </c>
      <c r="Z54">
        <f>BAWANA!BD54+BAWANA!BE54</f>
        <v>26.78</v>
      </c>
      <c r="AA54">
        <f>BAWANA!X54+BAWANA!Y54</f>
        <v>26.78</v>
      </c>
      <c r="AB54">
        <f>BAWANA!AE54+BAWANA!AF54</f>
        <v>26.78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266.44000000000005</v>
      </c>
      <c r="E55">
        <f>BAWANA!AM55</f>
        <v>0</v>
      </c>
      <c r="F55">
        <f t="shared" si="4"/>
        <v>256</v>
      </c>
      <c r="G55">
        <f t="shared" si="5"/>
        <v>266.44000000000005</v>
      </c>
      <c r="H55" s="112"/>
      <c r="I55">
        <f>BRPL_EOD!AI55+BRPL_EOD!AJ55</f>
        <v>134.61000000000001</v>
      </c>
      <c r="J55">
        <f>BYPL_EOD!AI55+BYPL_EOD!AJ55</f>
        <v>48.2</v>
      </c>
      <c r="K55">
        <f>MES_EOD!AI55+MES_EOD!AJ55</f>
        <v>5.84</v>
      </c>
      <c r="L55">
        <f>NDMC_EOD!AI55+NDMC_EOD!AJ55</f>
        <v>19.54</v>
      </c>
      <c r="M55">
        <f>TPDDL_EOD!AI55+TPDDL_EOD!AJ55</f>
        <v>58.25</v>
      </c>
      <c r="N55">
        <f t="shared" si="0"/>
        <v>266.44</v>
      </c>
      <c r="O55" s="112">
        <f t="shared" si="1"/>
        <v>0</v>
      </c>
      <c r="P55">
        <v>134.61000000000004</v>
      </c>
      <c r="Q55">
        <v>48.20000000000001</v>
      </c>
      <c r="R55">
        <v>5.8400000000000007</v>
      </c>
      <c r="S55">
        <v>19.540000000000003</v>
      </c>
      <c r="T55">
        <v>58.250000000000014</v>
      </c>
      <c r="U55" s="114">
        <f t="shared" si="2"/>
        <v>266.44000000000005</v>
      </c>
      <c r="V55" s="112">
        <f t="shared" si="3"/>
        <v>0</v>
      </c>
      <c r="Y55">
        <f>BAWANA!AW55+BAWANA!AX55</f>
        <v>26.78</v>
      </c>
      <c r="Z55">
        <f>BAWANA!BD55+BAWANA!BE55</f>
        <v>26.78</v>
      </c>
      <c r="AA55">
        <f>BAWANA!X55+BAWANA!Y55</f>
        <v>26.78</v>
      </c>
      <c r="AB55">
        <f>BAWANA!AE55+BAWANA!AF55</f>
        <v>26.78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266.44000000000005</v>
      </c>
      <c r="E56">
        <f>BAWANA!AM56</f>
        <v>0</v>
      </c>
      <c r="F56">
        <f t="shared" si="4"/>
        <v>256</v>
      </c>
      <c r="G56">
        <f t="shared" si="5"/>
        <v>266.44000000000005</v>
      </c>
      <c r="H56" s="112"/>
      <c r="I56">
        <f>BRPL_EOD!AI56+BRPL_EOD!AJ56</f>
        <v>134.61000000000001</v>
      </c>
      <c r="J56">
        <f>BYPL_EOD!AI56+BYPL_EOD!AJ56</f>
        <v>48.2</v>
      </c>
      <c r="K56">
        <f>MES_EOD!AI56+MES_EOD!AJ56</f>
        <v>5.84</v>
      </c>
      <c r="L56">
        <f>NDMC_EOD!AI56+NDMC_EOD!AJ56</f>
        <v>19.54</v>
      </c>
      <c r="M56">
        <f>TPDDL_EOD!AI56+TPDDL_EOD!AJ56</f>
        <v>58.25</v>
      </c>
      <c r="N56">
        <f t="shared" si="0"/>
        <v>266.44</v>
      </c>
      <c r="O56" s="112">
        <f t="shared" si="1"/>
        <v>0</v>
      </c>
      <c r="P56">
        <v>134.61000000000004</v>
      </c>
      <c r="Q56">
        <v>48.20000000000001</v>
      </c>
      <c r="R56">
        <v>5.8400000000000007</v>
      </c>
      <c r="S56">
        <v>19.540000000000003</v>
      </c>
      <c r="T56">
        <v>58.250000000000014</v>
      </c>
      <c r="U56" s="114">
        <f t="shared" si="2"/>
        <v>266.44000000000005</v>
      </c>
      <c r="V56" s="112">
        <f t="shared" si="3"/>
        <v>0</v>
      </c>
      <c r="Y56">
        <f>BAWANA!AW56+BAWANA!AX56</f>
        <v>26.78</v>
      </c>
      <c r="Z56">
        <f>BAWANA!BD56+BAWANA!BE56</f>
        <v>26.78</v>
      </c>
      <c r="AA56">
        <f>BAWANA!X56+BAWANA!Y56</f>
        <v>26.78</v>
      </c>
      <c r="AB56">
        <f>BAWANA!AE56+BAWANA!AF56</f>
        <v>26.78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266.44000000000005</v>
      </c>
      <c r="E57">
        <f>BAWANA!AM57</f>
        <v>0</v>
      </c>
      <c r="F57">
        <f t="shared" si="4"/>
        <v>256</v>
      </c>
      <c r="G57">
        <f t="shared" si="5"/>
        <v>266.44000000000005</v>
      </c>
      <c r="H57" s="112"/>
      <c r="I57">
        <f>BRPL_EOD!AI57+BRPL_EOD!AJ57</f>
        <v>134.61000000000001</v>
      </c>
      <c r="J57">
        <f>BYPL_EOD!AI57+BYPL_EOD!AJ57</f>
        <v>48.2</v>
      </c>
      <c r="K57">
        <f>MES_EOD!AI57+MES_EOD!AJ57</f>
        <v>5.84</v>
      </c>
      <c r="L57">
        <f>NDMC_EOD!AI57+NDMC_EOD!AJ57</f>
        <v>19.54</v>
      </c>
      <c r="M57">
        <f>TPDDL_EOD!AI57+TPDDL_EOD!AJ57</f>
        <v>58.25</v>
      </c>
      <c r="N57">
        <f t="shared" si="0"/>
        <v>266.44</v>
      </c>
      <c r="O57" s="112">
        <f t="shared" si="1"/>
        <v>0</v>
      </c>
      <c r="P57">
        <v>134.61000000000004</v>
      </c>
      <c r="Q57">
        <v>48.20000000000001</v>
      </c>
      <c r="R57">
        <v>5.8400000000000007</v>
      </c>
      <c r="S57">
        <v>19.540000000000003</v>
      </c>
      <c r="T57">
        <v>58.250000000000014</v>
      </c>
      <c r="U57" s="114">
        <f t="shared" si="2"/>
        <v>266.44000000000005</v>
      </c>
      <c r="V57" s="112">
        <f t="shared" si="3"/>
        <v>0</v>
      </c>
      <c r="Y57">
        <f>BAWANA!AW57+BAWANA!AX57</f>
        <v>26.78</v>
      </c>
      <c r="Z57">
        <f>BAWANA!BD57+BAWANA!BE57</f>
        <v>26.78</v>
      </c>
      <c r="AA57">
        <f>BAWANA!X57+BAWANA!Y57</f>
        <v>26.78</v>
      </c>
      <c r="AB57">
        <f>BAWANA!AE57+BAWANA!AF57</f>
        <v>26.78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266.44000000000005</v>
      </c>
      <c r="E58">
        <f>BAWANA!AM58</f>
        <v>0</v>
      </c>
      <c r="F58">
        <f t="shared" si="4"/>
        <v>256</v>
      </c>
      <c r="G58">
        <f t="shared" si="5"/>
        <v>266.44000000000005</v>
      </c>
      <c r="H58" s="112"/>
      <c r="I58">
        <f>BRPL_EOD!AI58+BRPL_EOD!AJ58</f>
        <v>134.61000000000001</v>
      </c>
      <c r="J58">
        <f>BYPL_EOD!AI58+BYPL_EOD!AJ58</f>
        <v>48.2</v>
      </c>
      <c r="K58">
        <f>MES_EOD!AI58+MES_EOD!AJ58</f>
        <v>5.84</v>
      </c>
      <c r="L58">
        <f>NDMC_EOD!AI58+NDMC_EOD!AJ58</f>
        <v>19.54</v>
      </c>
      <c r="M58">
        <f>TPDDL_EOD!AI58+TPDDL_EOD!AJ58</f>
        <v>58.25</v>
      </c>
      <c r="N58">
        <f t="shared" si="0"/>
        <v>266.44</v>
      </c>
      <c r="O58" s="112">
        <f t="shared" si="1"/>
        <v>0</v>
      </c>
      <c r="P58">
        <v>134.61000000000004</v>
      </c>
      <c r="Q58">
        <v>48.20000000000001</v>
      </c>
      <c r="R58">
        <v>5.8400000000000007</v>
      </c>
      <c r="S58">
        <v>19.540000000000003</v>
      </c>
      <c r="T58">
        <v>58.250000000000014</v>
      </c>
      <c r="U58" s="114">
        <f t="shared" si="2"/>
        <v>266.44000000000005</v>
      </c>
      <c r="V58" s="112">
        <f t="shared" si="3"/>
        <v>0</v>
      </c>
      <c r="Y58">
        <f>BAWANA!AW58+BAWANA!AX58</f>
        <v>26.78</v>
      </c>
      <c r="Z58">
        <f>BAWANA!BD58+BAWANA!BE58</f>
        <v>26.78</v>
      </c>
      <c r="AA58">
        <f>BAWANA!X58+BAWANA!Y58</f>
        <v>26.78</v>
      </c>
      <c r="AB58">
        <f>BAWANA!AE58+BAWANA!AF58</f>
        <v>26.78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266.44000000000005</v>
      </c>
      <c r="E59">
        <f>BAWANA!AM59</f>
        <v>0</v>
      </c>
      <c r="F59">
        <f t="shared" si="4"/>
        <v>256</v>
      </c>
      <c r="G59">
        <f t="shared" si="5"/>
        <v>266.44000000000005</v>
      </c>
      <c r="H59" s="112"/>
      <c r="I59">
        <f>BRPL_EOD!AI59+BRPL_EOD!AJ59</f>
        <v>134.61000000000001</v>
      </c>
      <c r="J59">
        <f>BYPL_EOD!AI59+BYPL_EOD!AJ59</f>
        <v>48.2</v>
      </c>
      <c r="K59">
        <f>MES_EOD!AI59+MES_EOD!AJ59</f>
        <v>5.84</v>
      </c>
      <c r="L59">
        <f>NDMC_EOD!AI59+NDMC_EOD!AJ59</f>
        <v>19.54</v>
      </c>
      <c r="M59">
        <f>TPDDL_EOD!AI59+TPDDL_EOD!AJ59</f>
        <v>58.25</v>
      </c>
      <c r="N59">
        <f t="shared" si="0"/>
        <v>266.44</v>
      </c>
      <c r="O59" s="112">
        <f t="shared" si="1"/>
        <v>0</v>
      </c>
      <c r="P59">
        <v>134.61000000000004</v>
      </c>
      <c r="Q59">
        <v>48.20000000000001</v>
      </c>
      <c r="R59">
        <v>5.8400000000000007</v>
      </c>
      <c r="S59">
        <v>19.540000000000003</v>
      </c>
      <c r="T59">
        <v>58.250000000000014</v>
      </c>
      <c r="U59" s="114">
        <f t="shared" si="2"/>
        <v>266.44000000000005</v>
      </c>
      <c r="V59" s="112">
        <f t="shared" si="3"/>
        <v>0</v>
      </c>
      <c r="Y59">
        <f>BAWANA!AW59+BAWANA!AX59</f>
        <v>26.78</v>
      </c>
      <c r="Z59">
        <f>BAWANA!BD59+BAWANA!BE59</f>
        <v>26.78</v>
      </c>
      <c r="AA59">
        <f>BAWANA!X59+BAWANA!Y59</f>
        <v>26.78</v>
      </c>
      <c r="AB59">
        <f>BAWANA!AE59+BAWANA!AF59</f>
        <v>26.78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266.44000000000005</v>
      </c>
      <c r="E60">
        <f>BAWANA!AM60</f>
        <v>0</v>
      </c>
      <c r="F60">
        <f t="shared" si="4"/>
        <v>256</v>
      </c>
      <c r="G60">
        <f t="shared" si="5"/>
        <v>266.44000000000005</v>
      </c>
      <c r="H60" s="112"/>
      <c r="I60">
        <f>BRPL_EOD!AI60+BRPL_EOD!AJ60</f>
        <v>134.61000000000001</v>
      </c>
      <c r="J60">
        <f>BYPL_EOD!AI60+BYPL_EOD!AJ60</f>
        <v>48.2</v>
      </c>
      <c r="K60">
        <f>MES_EOD!AI60+MES_EOD!AJ60</f>
        <v>5.84</v>
      </c>
      <c r="L60">
        <f>NDMC_EOD!AI60+NDMC_EOD!AJ60</f>
        <v>19.54</v>
      </c>
      <c r="M60">
        <f>TPDDL_EOD!AI60+TPDDL_EOD!AJ60</f>
        <v>58.25</v>
      </c>
      <c r="N60">
        <f t="shared" si="0"/>
        <v>266.44</v>
      </c>
      <c r="O60" s="112">
        <f t="shared" si="1"/>
        <v>0</v>
      </c>
      <c r="P60">
        <v>134.61000000000004</v>
      </c>
      <c r="Q60">
        <v>48.20000000000001</v>
      </c>
      <c r="R60">
        <v>5.8400000000000007</v>
      </c>
      <c r="S60">
        <v>19.540000000000003</v>
      </c>
      <c r="T60">
        <v>58.250000000000014</v>
      </c>
      <c r="U60" s="114">
        <f t="shared" si="2"/>
        <v>266.44000000000005</v>
      </c>
      <c r="V60" s="112">
        <f t="shared" si="3"/>
        <v>0</v>
      </c>
      <c r="Y60">
        <f>BAWANA!AW60+BAWANA!AX60</f>
        <v>26.78</v>
      </c>
      <c r="Z60">
        <f>BAWANA!BD60+BAWANA!BE60</f>
        <v>26.78</v>
      </c>
      <c r="AA60">
        <f>BAWANA!X60+BAWANA!Y60</f>
        <v>26.78</v>
      </c>
      <c r="AB60">
        <f>BAWANA!AE60+BAWANA!AF60</f>
        <v>26.78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266.44000000000005</v>
      </c>
      <c r="E61">
        <f>BAWANA!AM61</f>
        <v>0</v>
      </c>
      <c r="F61">
        <f t="shared" si="4"/>
        <v>256</v>
      </c>
      <c r="G61">
        <f t="shared" si="5"/>
        <v>266.44000000000005</v>
      </c>
      <c r="H61" s="112"/>
      <c r="I61">
        <f>BRPL_EOD!AI61+BRPL_EOD!AJ61</f>
        <v>134.61000000000001</v>
      </c>
      <c r="J61">
        <f>BYPL_EOD!AI61+BYPL_EOD!AJ61</f>
        <v>48.2</v>
      </c>
      <c r="K61">
        <f>MES_EOD!AI61+MES_EOD!AJ61</f>
        <v>5.84</v>
      </c>
      <c r="L61">
        <f>NDMC_EOD!AI61+NDMC_EOD!AJ61</f>
        <v>19.54</v>
      </c>
      <c r="M61">
        <f>TPDDL_EOD!AI61+TPDDL_EOD!AJ61</f>
        <v>58.25</v>
      </c>
      <c r="N61">
        <f t="shared" si="0"/>
        <v>266.44</v>
      </c>
      <c r="O61" s="112">
        <f t="shared" si="1"/>
        <v>0</v>
      </c>
      <c r="P61">
        <v>134.61000000000004</v>
      </c>
      <c r="Q61">
        <v>48.20000000000001</v>
      </c>
      <c r="R61">
        <v>5.8400000000000007</v>
      </c>
      <c r="S61">
        <v>19.540000000000003</v>
      </c>
      <c r="T61">
        <v>58.250000000000014</v>
      </c>
      <c r="U61" s="114">
        <f t="shared" si="2"/>
        <v>266.44000000000005</v>
      </c>
      <c r="V61" s="112">
        <f t="shared" si="3"/>
        <v>0</v>
      </c>
      <c r="Y61">
        <f>BAWANA!AW61+BAWANA!AX61</f>
        <v>26.78</v>
      </c>
      <c r="Z61">
        <f>BAWANA!BD61+BAWANA!BE61</f>
        <v>26.78</v>
      </c>
      <c r="AA61">
        <f>BAWANA!X61+BAWANA!Y61</f>
        <v>26.78</v>
      </c>
      <c r="AB61">
        <f>BAWANA!AE61+BAWANA!AF61</f>
        <v>26.78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266.44000000000005</v>
      </c>
      <c r="E62">
        <f>BAWANA!AM62</f>
        <v>0</v>
      </c>
      <c r="F62">
        <f t="shared" si="4"/>
        <v>256</v>
      </c>
      <c r="G62">
        <f t="shared" si="5"/>
        <v>266.44000000000005</v>
      </c>
      <c r="H62" s="112"/>
      <c r="I62">
        <f>BRPL_EOD!AI62+BRPL_EOD!AJ62</f>
        <v>134.61000000000001</v>
      </c>
      <c r="J62">
        <f>BYPL_EOD!AI62+BYPL_EOD!AJ62</f>
        <v>48.2</v>
      </c>
      <c r="K62">
        <f>MES_EOD!AI62+MES_EOD!AJ62</f>
        <v>5.84</v>
      </c>
      <c r="L62">
        <f>NDMC_EOD!AI62+NDMC_EOD!AJ62</f>
        <v>19.54</v>
      </c>
      <c r="M62">
        <f>TPDDL_EOD!AI62+TPDDL_EOD!AJ62</f>
        <v>58.25</v>
      </c>
      <c r="N62">
        <f t="shared" si="0"/>
        <v>266.44</v>
      </c>
      <c r="O62" s="112">
        <f t="shared" si="1"/>
        <v>0</v>
      </c>
      <c r="P62">
        <v>134.61000000000004</v>
      </c>
      <c r="Q62">
        <v>48.20000000000001</v>
      </c>
      <c r="R62">
        <v>5.8400000000000007</v>
      </c>
      <c r="S62">
        <v>19.540000000000003</v>
      </c>
      <c r="T62">
        <v>58.250000000000014</v>
      </c>
      <c r="U62" s="114">
        <f t="shared" si="2"/>
        <v>266.44000000000005</v>
      </c>
      <c r="V62" s="112">
        <f t="shared" si="3"/>
        <v>0</v>
      </c>
      <c r="Y62">
        <f>BAWANA!AW62+BAWANA!AX62</f>
        <v>26.78</v>
      </c>
      <c r="Z62">
        <f>BAWANA!BD62+BAWANA!BE62</f>
        <v>26.78</v>
      </c>
      <c r="AA62">
        <f>BAWANA!X62+BAWANA!Y62</f>
        <v>26.78</v>
      </c>
      <c r="AB62">
        <f>BAWANA!AE62+BAWANA!AF62</f>
        <v>26.78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266.44000000000005</v>
      </c>
      <c r="E63">
        <f>BAWANA!AM63</f>
        <v>0</v>
      </c>
      <c r="F63">
        <f t="shared" si="4"/>
        <v>256</v>
      </c>
      <c r="G63">
        <f t="shared" si="5"/>
        <v>266.44000000000005</v>
      </c>
      <c r="H63" s="112"/>
      <c r="I63">
        <f>BRPL_EOD!AI63+BRPL_EOD!AJ63</f>
        <v>134.61000000000001</v>
      </c>
      <c r="J63">
        <f>BYPL_EOD!AI63+BYPL_EOD!AJ63</f>
        <v>48.2</v>
      </c>
      <c r="K63">
        <f>MES_EOD!AI63+MES_EOD!AJ63</f>
        <v>5.84</v>
      </c>
      <c r="L63">
        <f>NDMC_EOD!AI63+NDMC_EOD!AJ63</f>
        <v>19.54</v>
      </c>
      <c r="M63">
        <f>TPDDL_EOD!AI63+TPDDL_EOD!AJ63</f>
        <v>58.25</v>
      </c>
      <c r="N63">
        <f t="shared" si="0"/>
        <v>266.44</v>
      </c>
      <c r="O63" s="112">
        <f t="shared" si="1"/>
        <v>0</v>
      </c>
      <c r="P63">
        <v>134.61000000000004</v>
      </c>
      <c r="Q63">
        <v>48.20000000000001</v>
      </c>
      <c r="R63">
        <v>5.8400000000000007</v>
      </c>
      <c r="S63">
        <v>19.540000000000003</v>
      </c>
      <c r="T63">
        <v>58.250000000000014</v>
      </c>
      <c r="U63" s="114">
        <f t="shared" si="2"/>
        <v>266.44000000000005</v>
      </c>
      <c r="V63" s="112">
        <f t="shared" si="3"/>
        <v>0</v>
      </c>
      <c r="Y63">
        <f>BAWANA!AW63+BAWANA!AX63</f>
        <v>26.78</v>
      </c>
      <c r="Z63">
        <f>BAWANA!BD63+BAWANA!BE63</f>
        <v>26.78</v>
      </c>
      <c r="AA63">
        <f>BAWANA!X63+BAWANA!Y63</f>
        <v>26.78</v>
      </c>
      <c r="AB63">
        <f>BAWANA!AE63+BAWANA!AF63</f>
        <v>26.78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266.44000000000005</v>
      </c>
      <c r="E64">
        <f>BAWANA!AM64</f>
        <v>0</v>
      </c>
      <c r="F64">
        <f t="shared" si="4"/>
        <v>256</v>
      </c>
      <c r="G64">
        <f t="shared" si="5"/>
        <v>266.44000000000005</v>
      </c>
      <c r="H64" s="112"/>
      <c r="I64">
        <f>BRPL_EOD!AI64+BRPL_EOD!AJ64</f>
        <v>134.61000000000001</v>
      </c>
      <c r="J64">
        <f>BYPL_EOD!AI64+BYPL_EOD!AJ64</f>
        <v>48.2</v>
      </c>
      <c r="K64">
        <f>MES_EOD!AI64+MES_EOD!AJ64</f>
        <v>5.84</v>
      </c>
      <c r="L64">
        <f>NDMC_EOD!AI64+NDMC_EOD!AJ64</f>
        <v>19.54</v>
      </c>
      <c r="M64">
        <f>TPDDL_EOD!AI64+TPDDL_EOD!AJ64</f>
        <v>58.25</v>
      </c>
      <c r="N64">
        <f t="shared" si="0"/>
        <v>266.44</v>
      </c>
      <c r="O64" s="112">
        <f t="shared" si="1"/>
        <v>0</v>
      </c>
      <c r="P64">
        <v>134.61000000000004</v>
      </c>
      <c r="Q64">
        <v>48.20000000000001</v>
      </c>
      <c r="R64">
        <v>5.8400000000000007</v>
      </c>
      <c r="S64">
        <v>19.540000000000003</v>
      </c>
      <c r="T64">
        <v>58.250000000000014</v>
      </c>
      <c r="U64" s="114">
        <f t="shared" si="2"/>
        <v>266.44000000000005</v>
      </c>
      <c r="V64" s="112">
        <f t="shared" si="3"/>
        <v>0</v>
      </c>
      <c r="Y64">
        <f>BAWANA!AW64+BAWANA!AX64</f>
        <v>26.78</v>
      </c>
      <c r="Z64">
        <f>BAWANA!BD64+BAWANA!BE64</f>
        <v>26.78</v>
      </c>
      <c r="AA64">
        <f>BAWANA!X64+BAWANA!Y64</f>
        <v>26.78</v>
      </c>
      <c r="AB64">
        <f>BAWANA!AE64+BAWANA!AF64</f>
        <v>26.78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266.44000000000005</v>
      </c>
      <c r="E65">
        <f>BAWANA!AM65</f>
        <v>0</v>
      </c>
      <c r="F65">
        <f t="shared" si="4"/>
        <v>256</v>
      </c>
      <c r="G65">
        <f t="shared" si="5"/>
        <v>266.44000000000005</v>
      </c>
      <c r="H65" s="112"/>
      <c r="I65">
        <f>BRPL_EOD!AI65+BRPL_EOD!AJ65</f>
        <v>134.61000000000001</v>
      </c>
      <c r="J65">
        <f>BYPL_EOD!AI65+BYPL_EOD!AJ65</f>
        <v>48.2</v>
      </c>
      <c r="K65">
        <f>MES_EOD!AI65+MES_EOD!AJ65</f>
        <v>5.84</v>
      </c>
      <c r="L65">
        <f>NDMC_EOD!AI65+NDMC_EOD!AJ65</f>
        <v>19.54</v>
      </c>
      <c r="M65">
        <f>TPDDL_EOD!AI65+TPDDL_EOD!AJ65</f>
        <v>58.25</v>
      </c>
      <c r="N65">
        <f t="shared" si="0"/>
        <v>266.44</v>
      </c>
      <c r="O65" s="112">
        <f t="shared" si="1"/>
        <v>0</v>
      </c>
      <c r="P65">
        <v>134.61000000000004</v>
      </c>
      <c r="Q65">
        <v>48.20000000000001</v>
      </c>
      <c r="R65">
        <v>5.8400000000000007</v>
      </c>
      <c r="S65">
        <v>19.540000000000003</v>
      </c>
      <c r="T65">
        <v>58.250000000000014</v>
      </c>
      <c r="U65" s="114">
        <f t="shared" si="2"/>
        <v>266.44000000000005</v>
      </c>
      <c r="V65" s="112">
        <f t="shared" si="3"/>
        <v>0</v>
      </c>
      <c r="Y65">
        <f>BAWANA!AW65+BAWANA!AX65</f>
        <v>26.78</v>
      </c>
      <c r="Z65">
        <f>BAWANA!BD65+BAWANA!BE65</f>
        <v>26.78</v>
      </c>
      <c r="AA65">
        <f>BAWANA!X65+BAWANA!Y65</f>
        <v>26.78</v>
      </c>
      <c r="AB65">
        <f>BAWANA!AE65+BAWANA!AF65</f>
        <v>26.78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266.44000000000005</v>
      </c>
      <c r="E66">
        <f>BAWANA!AM66</f>
        <v>0</v>
      </c>
      <c r="F66">
        <f t="shared" si="4"/>
        <v>256</v>
      </c>
      <c r="G66">
        <f t="shared" si="5"/>
        <v>266.44000000000005</v>
      </c>
      <c r="H66" s="112"/>
      <c r="I66">
        <f>BRPL_EOD!AI66+BRPL_EOD!AJ66</f>
        <v>134.61000000000001</v>
      </c>
      <c r="J66">
        <f>BYPL_EOD!AI66+BYPL_EOD!AJ66</f>
        <v>48.2</v>
      </c>
      <c r="K66">
        <f>MES_EOD!AI66+MES_EOD!AJ66</f>
        <v>5.84</v>
      </c>
      <c r="L66">
        <f>NDMC_EOD!AI66+NDMC_EOD!AJ66</f>
        <v>19.54</v>
      </c>
      <c r="M66">
        <f>TPDDL_EOD!AI66+TPDDL_EOD!AJ66</f>
        <v>58.25</v>
      </c>
      <c r="N66">
        <f t="shared" si="0"/>
        <v>266.44</v>
      </c>
      <c r="O66" s="112">
        <f t="shared" si="1"/>
        <v>0</v>
      </c>
      <c r="P66">
        <v>134.61000000000004</v>
      </c>
      <c r="Q66">
        <v>48.20000000000001</v>
      </c>
      <c r="R66">
        <v>5.8400000000000007</v>
      </c>
      <c r="S66">
        <v>19.540000000000003</v>
      </c>
      <c r="T66">
        <v>58.250000000000014</v>
      </c>
      <c r="U66" s="114">
        <f t="shared" si="2"/>
        <v>266.44000000000005</v>
      </c>
      <c r="V66" s="112">
        <f t="shared" si="3"/>
        <v>0</v>
      </c>
      <c r="Y66">
        <f>BAWANA!AW66+BAWANA!AX66</f>
        <v>26.78</v>
      </c>
      <c r="Z66">
        <f>BAWANA!BD66+BAWANA!BE66</f>
        <v>26.78</v>
      </c>
      <c r="AA66">
        <f>BAWANA!X66+BAWANA!Y66</f>
        <v>26.78</v>
      </c>
      <c r="AB66">
        <f>BAWANA!AE66+BAWANA!AF66</f>
        <v>26.78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261.64</v>
      </c>
      <c r="E67">
        <f>BAWANA!AM67</f>
        <v>0</v>
      </c>
      <c r="F67">
        <f t="shared" si="4"/>
        <v>256</v>
      </c>
      <c r="G67">
        <f t="shared" si="5"/>
        <v>261.64</v>
      </c>
      <c r="H67" s="112"/>
      <c r="I67">
        <f>BRPL_EOD!AI67+BRPL_EOD!AJ67</f>
        <v>134.61000000000001</v>
      </c>
      <c r="J67">
        <f>BYPL_EOD!AI67+BYPL_EOD!AJ67</f>
        <v>48.2</v>
      </c>
      <c r="K67">
        <f>MES_EOD!AI67+MES_EOD!AJ67</f>
        <v>5.84</v>
      </c>
      <c r="L67">
        <f>NDMC_EOD!AI67+NDMC_EOD!AJ67</f>
        <v>19.54</v>
      </c>
      <c r="M67">
        <f>TPDDL_EOD!AI67+TPDDL_EOD!AJ67</f>
        <v>58.25</v>
      </c>
      <c r="N67">
        <f t="shared" ref="N67:N98" si="7">SUM(I67:M67)</f>
        <v>266.44</v>
      </c>
      <c r="O67" s="112">
        <f t="shared" ref="O67:O98" si="8">G67-N67</f>
        <v>-4.8000000000000114</v>
      </c>
      <c r="P67">
        <v>132.18495871490768</v>
      </c>
      <c r="Q67">
        <v>47.331661912625734</v>
      </c>
      <c r="R67">
        <v>5.7347905719861876</v>
      </c>
      <c r="S67">
        <v>19.187980783666113</v>
      </c>
      <c r="T67">
        <v>57.200608016814293</v>
      </c>
      <c r="U67" s="114">
        <f t="shared" ref="U67:U98" si="9">SUM(P67:T67)</f>
        <v>261.64000000000004</v>
      </c>
      <c r="V67" s="112">
        <f t="shared" ref="V67:V99" si="10">G67-U67</f>
        <v>0</v>
      </c>
      <c r="Y67">
        <f>BAWANA!AW67+BAWANA!AX67</f>
        <v>26.78</v>
      </c>
      <c r="Z67">
        <f>BAWANA!BD67+BAWANA!BE67</f>
        <v>26.78</v>
      </c>
      <c r="AA67">
        <f>BAWANA!X67+BAWANA!Y67</f>
        <v>26.78</v>
      </c>
      <c r="AB67">
        <f>BAWANA!AE67+BAWANA!AF67</f>
        <v>26.78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251.2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251.2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51.55</v>
      </c>
      <c r="N68">
        <f t="shared" si="7"/>
        <v>256</v>
      </c>
      <c r="O68" s="112">
        <f t="shared" si="8"/>
        <v>-4.8000000000000114</v>
      </c>
      <c r="P68">
        <v>132.0860625</v>
      </c>
      <c r="Q68">
        <v>44.15625</v>
      </c>
      <c r="R68">
        <v>5.7304999999999993</v>
      </c>
      <c r="S68">
        <v>18.643750000000001</v>
      </c>
      <c r="T68">
        <v>50.583437499999995</v>
      </c>
      <c r="U68" s="114">
        <f t="shared" si="9"/>
        <v>251.20000000000002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251.2</v>
      </c>
      <c r="E69">
        <f>BAWANA!AM69</f>
        <v>0</v>
      </c>
      <c r="F69">
        <f t="shared" si="11"/>
        <v>256</v>
      </c>
      <c r="G69">
        <f t="shared" si="12"/>
        <v>251.2</v>
      </c>
      <c r="H69" s="112"/>
      <c r="I69">
        <f>BRPL_EOD!AI69+BRPL_EOD!AJ69</f>
        <v>106.56</v>
      </c>
      <c r="J69">
        <f>BYPL_EOD!AI69+BYPL_EOD!AJ69</f>
        <v>55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256.01</v>
      </c>
      <c r="O69" s="112">
        <f t="shared" si="8"/>
        <v>-4.8100000000000023</v>
      </c>
      <c r="P69">
        <v>104.55791570641772</v>
      </c>
      <c r="Q69">
        <v>53.966641928049683</v>
      </c>
      <c r="R69">
        <v>5.7302761610874571</v>
      </c>
      <c r="S69">
        <v>18.643021756962618</v>
      </c>
      <c r="T69">
        <v>68.302144447482519</v>
      </c>
      <c r="U69" s="114">
        <f t="shared" si="9"/>
        <v>251.2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106.56</v>
      </c>
      <c r="J70">
        <f>BYPL_EOD!AI70+BYPL_EOD!AJ70</f>
        <v>55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106.55583766259132</v>
      </c>
      <c r="Q70">
        <v>54.997851646420067</v>
      </c>
      <c r="R70">
        <v>5.8397718839107844</v>
      </c>
      <c r="S70">
        <v>18.999257841490568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102.56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102.55599390648803</v>
      </c>
      <c r="Q71">
        <v>54.997851646420067</v>
      </c>
      <c r="R71">
        <v>5.8397718839107844</v>
      </c>
      <c r="S71">
        <v>22.999101597593846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102.56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102.55599390648803</v>
      </c>
      <c r="Q72">
        <v>54.997851646420067</v>
      </c>
      <c r="R72">
        <v>5.8397718839107844</v>
      </c>
      <c r="S72">
        <v>22.999101597593846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102.56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102.55599390648803</v>
      </c>
      <c r="Q73">
        <v>54.997851646420067</v>
      </c>
      <c r="R73">
        <v>5.8397718839107844</v>
      </c>
      <c r="S73">
        <v>22.999101597593846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102.56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102.55599390648803</v>
      </c>
      <c r="Q74">
        <v>54.997851646420067</v>
      </c>
      <c r="R74">
        <v>5.8397718839107844</v>
      </c>
      <c r="S74">
        <v>22.999101597593846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102.56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102.55599390648803</v>
      </c>
      <c r="Q75">
        <v>54.997851646420067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102.56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102.55599390648803</v>
      </c>
      <c r="Q76">
        <v>54.997851646420067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102.56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102.55599390648803</v>
      </c>
      <c r="Q77">
        <v>54.997851646420067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102.55599390648803</v>
      </c>
      <c r="Q78">
        <v>54.997851646420067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102.55599390648803</v>
      </c>
      <c r="Q83">
        <v>54.997851646420067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102.55599390648803</v>
      </c>
      <c r="Q84">
        <v>54.997851646420067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102.56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102.55599390648803</v>
      </c>
      <c r="Q85">
        <v>54.997851646420067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102.56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102.55599390648803</v>
      </c>
      <c r="Q86">
        <v>54.997851646420067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278.05999999999995</v>
      </c>
      <c r="E87">
        <f>BAWANA!AM87</f>
        <v>0</v>
      </c>
      <c r="F87">
        <f t="shared" si="11"/>
        <v>256</v>
      </c>
      <c r="G87">
        <f t="shared" si="12"/>
        <v>278.05999999999995</v>
      </c>
      <c r="H87" s="112"/>
      <c r="I87">
        <f>BRPL_EOD!AI87+BRPL_EOD!AJ87</f>
        <v>134.61000000000001</v>
      </c>
      <c r="J87">
        <f>BYPL_EOD!AI87+BYPL_EOD!AJ87</f>
        <v>45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278.06</v>
      </c>
      <c r="O87" s="112">
        <f t="shared" si="8"/>
        <v>0</v>
      </c>
      <c r="P87">
        <v>134.60999999999999</v>
      </c>
      <c r="Q87">
        <v>44.999999999999993</v>
      </c>
      <c r="R87">
        <v>5.839999999999999</v>
      </c>
      <c r="S87">
        <v>22.999999999999996</v>
      </c>
      <c r="T87">
        <v>69.609999999999985</v>
      </c>
      <c r="U87" s="114">
        <f t="shared" si="9"/>
        <v>278.05999999999995</v>
      </c>
      <c r="V87" s="112">
        <f t="shared" si="10"/>
        <v>0</v>
      </c>
      <c r="Y87">
        <f>BAWANA!AW87+BAWANA!AX87</f>
        <v>20.97</v>
      </c>
      <c r="Z87">
        <f>BAWANA!BD87+BAWANA!BE87</f>
        <v>20.97</v>
      </c>
      <c r="AA87">
        <f>BAWANA!X87+BAWANA!Y87</f>
        <v>20.97</v>
      </c>
      <c r="AB87">
        <f>BAWANA!AE87+BAWANA!AF87</f>
        <v>20.97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278.05999999999995</v>
      </c>
      <c r="E88">
        <f>BAWANA!AM88</f>
        <v>0</v>
      </c>
      <c r="F88">
        <f t="shared" si="11"/>
        <v>256</v>
      </c>
      <c r="G88">
        <f t="shared" si="12"/>
        <v>278.05999999999995</v>
      </c>
      <c r="H88" s="112"/>
      <c r="I88">
        <f>BRPL_EOD!AI88+BRPL_EOD!AJ88</f>
        <v>134.61000000000001</v>
      </c>
      <c r="J88">
        <f>BYPL_EOD!AI88+BYPL_EOD!AJ88</f>
        <v>45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278.06</v>
      </c>
      <c r="O88" s="112">
        <f t="shared" si="8"/>
        <v>0</v>
      </c>
      <c r="P88">
        <v>134.60999999999999</v>
      </c>
      <c r="Q88">
        <v>44.999999999999993</v>
      </c>
      <c r="R88">
        <v>5.839999999999999</v>
      </c>
      <c r="S88">
        <v>22.999999999999996</v>
      </c>
      <c r="T88">
        <v>69.609999999999985</v>
      </c>
      <c r="U88" s="114">
        <f t="shared" si="9"/>
        <v>278.05999999999995</v>
      </c>
      <c r="V88" s="112">
        <f t="shared" si="10"/>
        <v>0</v>
      </c>
      <c r="Y88">
        <f>BAWANA!AW88+BAWANA!AX88</f>
        <v>20.97</v>
      </c>
      <c r="Z88">
        <f>BAWANA!BD88+BAWANA!BE88</f>
        <v>20.97</v>
      </c>
      <c r="AA88">
        <f>BAWANA!X88+BAWANA!Y88</f>
        <v>20.97</v>
      </c>
      <c r="AB88">
        <f>BAWANA!AE88+BAWANA!AF88</f>
        <v>20.97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278.05999999999995</v>
      </c>
      <c r="E89">
        <f>BAWANA!AM89</f>
        <v>0</v>
      </c>
      <c r="F89">
        <f t="shared" si="11"/>
        <v>256</v>
      </c>
      <c r="G89">
        <f t="shared" si="12"/>
        <v>278.05999999999995</v>
      </c>
      <c r="H89" s="112"/>
      <c r="I89">
        <f>BRPL_EOD!AI89+BRPL_EOD!AJ89</f>
        <v>134.61000000000001</v>
      </c>
      <c r="J89">
        <f>BYPL_EOD!AI89+BYPL_EOD!AJ89</f>
        <v>45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278.06</v>
      </c>
      <c r="O89" s="112">
        <f t="shared" si="8"/>
        <v>0</v>
      </c>
      <c r="P89">
        <v>134.60999999999999</v>
      </c>
      <c r="Q89">
        <v>44.999999999999993</v>
      </c>
      <c r="R89">
        <v>5.839999999999999</v>
      </c>
      <c r="S89">
        <v>22.999999999999996</v>
      </c>
      <c r="T89">
        <v>69.609999999999985</v>
      </c>
      <c r="U89" s="114">
        <f t="shared" si="9"/>
        <v>278.05999999999995</v>
      </c>
      <c r="V89" s="112">
        <f t="shared" si="10"/>
        <v>0</v>
      </c>
      <c r="Y89">
        <f>BAWANA!AW89+BAWANA!AX89</f>
        <v>20.97</v>
      </c>
      <c r="Z89">
        <f>BAWANA!BD89+BAWANA!BE89</f>
        <v>20.97</v>
      </c>
      <c r="AA89">
        <f>BAWANA!X89+BAWANA!Y89</f>
        <v>20.97</v>
      </c>
      <c r="AB89">
        <f>BAWANA!AE89+BAWANA!AF89</f>
        <v>20.97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267.60000000000002</v>
      </c>
      <c r="E90">
        <f>BAWANA!AM90</f>
        <v>0</v>
      </c>
      <c r="F90">
        <f t="shared" si="11"/>
        <v>256</v>
      </c>
      <c r="G90">
        <f t="shared" si="12"/>
        <v>267.60000000000002</v>
      </c>
      <c r="H90" s="112"/>
      <c r="I90">
        <f>BRPL_EOD!AI90+BRPL_EOD!AJ90</f>
        <v>134.61000000000001</v>
      </c>
      <c r="J90">
        <f>BYPL_EOD!AI90+BYPL_EOD!AJ90</f>
        <v>47.16</v>
      </c>
      <c r="K90">
        <f>MES_EOD!AI90+MES_EOD!AJ90</f>
        <v>5.84</v>
      </c>
      <c r="L90">
        <f>NDMC_EOD!AI90+NDMC_EOD!AJ90</f>
        <v>23</v>
      </c>
      <c r="M90">
        <f>TPDDL_EOD!AI90+TPDDL_EOD!AJ90</f>
        <v>56.99</v>
      </c>
      <c r="N90">
        <f t="shared" si="7"/>
        <v>267.60000000000002</v>
      </c>
      <c r="O90" s="112">
        <f t="shared" si="8"/>
        <v>0</v>
      </c>
      <c r="P90">
        <v>134.61000000000001</v>
      </c>
      <c r="Q90">
        <v>47.16</v>
      </c>
      <c r="R90">
        <v>5.84</v>
      </c>
      <c r="S90">
        <v>23</v>
      </c>
      <c r="T90">
        <v>56.99</v>
      </c>
      <c r="U90" s="114">
        <f t="shared" si="9"/>
        <v>267.60000000000002</v>
      </c>
      <c r="V90" s="112">
        <f t="shared" si="10"/>
        <v>0</v>
      </c>
      <c r="Y90">
        <f>BAWANA!AW90+BAWANA!AX90</f>
        <v>26.2</v>
      </c>
      <c r="Z90">
        <f>BAWANA!BD90+BAWANA!BE90</f>
        <v>26.2</v>
      </c>
      <c r="AA90">
        <f>BAWANA!X90+BAWANA!Y90</f>
        <v>26.2</v>
      </c>
      <c r="AB90">
        <f>BAWANA!AE90+BAWANA!AF90</f>
        <v>26.2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266.44000000000005</v>
      </c>
      <c r="E91">
        <f>BAWANA!AM91</f>
        <v>0</v>
      </c>
      <c r="F91">
        <f t="shared" si="11"/>
        <v>256</v>
      </c>
      <c r="G91">
        <f t="shared" si="12"/>
        <v>266.44000000000005</v>
      </c>
      <c r="H91" s="112"/>
      <c r="I91">
        <f>BRPL_EOD!AI91+BRPL_EOD!AJ91</f>
        <v>134.61000000000001</v>
      </c>
      <c r="J91">
        <f>BYPL_EOD!AI91+BYPL_EOD!AJ91</f>
        <v>48.2</v>
      </c>
      <c r="K91">
        <f>MES_EOD!AI91+MES_EOD!AJ91</f>
        <v>5.84</v>
      </c>
      <c r="L91">
        <f>NDMC_EOD!AI91+NDMC_EOD!AJ91</f>
        <v>19.54</v>
      </c>
      <c r="M91">
        <f>TPDDL_EOD!AI91+TPDDL_EOD!AJ91</f>
        <v>58.25</v>
      </c>
      <c r="N91">
        <f t="shared" si="7"/>
        <v>266.44</v>
      </c>
      <c r="O91" s="112">
        <f t="shared" si="8"/>
        <v>0</v>
      </c>
      <c r="P91">
        <v>134.61000000000004</v>
      </c>
      <c r="Q91">
        <v>48.20000000000001</v>
      </c>
      <c r="R91">
        <v>5.8400000000000007</v>
      </c>
      <c r="S91">
        <v>19.540000000000003</v>
      </c>
      <c r="T91">
        <v>58.250000000000014</v>
      </c>
      <c r="U91" s="114">
        <f t="shared" si="9"/>
        <v>266.44000000000005</v>
      </c>
      <c r="V91" s="112">
        <f t="shared" si="10"/>
        <v>0</v>
      </c>
      <c r="Y91">
        <f>BAWANA!AW91+BAWANA!AX91</f>
        <v>26.78</v>
      </c>
      <c r="Z91">
        <f>BAWANA!BD91+BAWANA!BE91</f>
        <v>26.78</v>
      </c>
      <c r="AA91">
        <f>BAWANA!X91+BAWANA!Y91</f>
        <v>26.78</v>
      </c>
      <c r="AB91">
        <f>BAWANA!AE91+BAWANA!AF91</f>
        <v>26.78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266.44000000000005</v>
      </c>
      <c r="E92">
        <f>BAWANA!AM92</f>
        <v>0</v>
      </c>
      <c r="F92">
        <f t="shared" si="11"/>
        <v>256</v>
      </c>
      <c r="G92">
        <f t="shared" si="12"/>
        <v>266.44000000000005</v>
      </c>
      <c r="H92" s="112"/>
      <c r="I92">
        <f>BRPL_EOD!AI92+BRPL_EOD!AJ92</f>
        <v>134.61000000000001</v>
      </c>
      <c r="J92">
        <f>BYPL_EOD!AI92+BYPL_EOD!AJ92</f>
        <v>48.2</v>
      </c>
      <c r="K92">
        <f>MES_EOD!AI92+MES_EOD!AJ92</f>
        <v>5.84</v>
      </c>
      <c r="L92">
        <f>NDMC_EOD!AI92+NDMC_EOD!AJ92</f>
        <v>19.54</v>
      </c>
      <c r="M92">
        <f>TPDDL_EOD!AI92+TPDDL_EOD!AJ92</f>
        <v>58.25</v>
      </c>
      <c r="N92">
        <f t="shared" si="7"/>
        <v>266.44</v>
      </c>
      <c r="O92" s="112">
        <f t="shared" si="8"/>
        <v>0</v>
      </c>
      <c r="P92">
        <v>134.61000000000004</v>
      </c>
      <c r="Q92">
        <v>48.20000000000001</v>
      </c>
      <c r="R92">
        <v>5.8400000000000007</v>
      </c>
      <c r="S92">
        <v>19.540000000000003</v>
      </c>
      <c r="T92">
        <v>58.250000000000014</v>
      </c>
      <c r="U92" s="114">
        <f t="shared" si="9"/>
        <v>266.44000000000005</v>
      </c>
      <c r="V92" s="112">
        <f t="shared" si="10"/>
        <v>0</v>
      </c>
      <c r="Y92">
        <f>BAWANA!AW92+BAWANA!AX92</f>
        <v>26.78</v>
      </c>
      <c r="Z92">
        <f>BAWANA!BD92+BAWANA!BE92</f>
        <v>26.78</v>
      </c>
      <c r="AA92">
        <f>BAWANA!X92+BAWANA!Y92</f>
        <v>26.78</v>
      </c>
      <c r="AB92">
        <f>BAWANA!AE92+BAWANA!AF92</f>
        <v>26.78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267.72000000000003</v>
      </c>
      <c r="E93">
        <f>BAWANA!AM93</f>
        <v>0</v>
      </c>
      <c r="F93">
        <f t="shared" si="11"/>
        <v>256</v>
      </c>
      <c r="G93">
        <f t="shared" si="12"/>
        <v>267.72000000000003</v>
      </c>
      <c r="H93" s="112"/>
      <c r="I93">
        <f>BRPL_EOD!AI93+BRPL_EOD!AJ93</f>
        <v>134.61000000000001</v>
      </c>
      <c r="J93">
        <f>BYPL_EOD!AI93+BYPL_EOD!AJ93</f>
        <v>47.06</v>
      </c>
      <c r="K93">
        <f>MES_EOD!AI93+MES_EOD!AJ93</f>
        <v>5.84</v>
      </c>
      <c r="L93">
        <f>NDMC_EOD!AI93+NDMC_EOD!AJ93</f>
        <v>23.35</v>
      </c>
      <c r="M93">
        <f>TPDDL_EOD!AI93+TPDDL_EOD!AJ93</f>
        <v>56.87</v>
      </c>
      <c r="N93">
        <f t="shared" si="7"/>
        <v>267.73</v>
      </c>
      <c r="O93" s="112">
        <f t="shared" si="8"/>
        <v>-9.9999999999909051E-3</v>
      </c>
      <c r="P93">
        <v>134.60497217345835</v>
      </c>
      <c r="Q93">
        <v>47.058242258992273</v>
      </c>
      <c r="R93">
        <v>5.8397818697941961</v>
      </c>
      <c r="S93">
        <v>23.34912785268741</v>
      </c>
      <c r="T93">
        <v>56.867875845067793</v>
      </c>
      <c r="U93" s="114">
        <f t="shared" si="9"/>
        <v>267.72000000000003</v>
      </c>
      <c r="V93" s="112">
        <f t="shared" si="10"/>
        <v>0</v>
      </c>
      <c r="Y93">
        <f>BAWANA!AW93+BAWANA!AX93</f>
        <v>26.14</v>
      </c>
      <c r="Z93">
        <f>BAWANA!BD93+BAWANA!BE93</f>
        <v>26.14</v>
      </c>
      <c r="AA93">
        <f>BAWANA!X93+BAWANA!Y93</f>
        <v>26.14</v>
      </c>
      <c r="AB93">
        <f>BAWANA!AE93+BAWANA!AF93</f>
        <v>26.14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267.72000000000003</v>
      </c>
      <c r="E94">
        <f>BAWANA!AM94</f>
        <v>0</v>
      </c>
      <c r="F94">
        <f t="shared" si="11"/>
        <v>256</v>
      </c>
      <c r="G94">
        <f t="shared" si="12"/>
        <v>267.72000000000003</v>
      </c>
      <c r="H94" s="112"/>
      <c r="I94">
        <f>BRPL_EOD!AI94+BRPL_EOD!AJ94</f>
        <v>134.61000000000001</v>
      </c>
      <c r="J94">
        <f>BYPL_EOD!AI94+BYPL_EOD!AJ94</f>
        <v>47.06</v>
      </c>
      <c r="K94">
        <f>MES_EOD!AI94+MES_EOD!AJ94</f>
        <v>5.84</v>
      </c>
      <c r="L94">
        <f>NDMC_EOD!AI94+NDMC_EOD!AJ94</f>
        <v>23.35</v>
      </c>
      <c r="M94">
        <f>TPDDL_EOD!AI94+TPDDL_EOD!AJ94</f>
        <v>56.87</v>
      </c>
      <c r="N94">
        <f t="shared" si="7"/>
        <v>267.73</v>
      </c>
      <c r="O94" s="112">
        <f t="shared" si="8"/>
        <v>-9.9999999999909051E-3</v>
      </c>
      <c r="P94">
        <v>134.60497217345835</v>
      </c>
      <c r="Q94">
        <v>47.058242258992273</v>
      </c>
      <c r="R94">
        <v>5.8397818697941961</v>
      </c>
      <c r="S94">
        <v>23.34912785268741</v>
      </c>
      <c r="T94">
        <v>56.867875845067793</v>
      </c>
      <c r="U94" s="114">
        <f t="shared" si="9"/>
        <v>267.72000000000003</v>
      </c>
      <c r="V94" s="112">
        <f t="shared" si="10"/>
        <v>0</v>
      </c>
      <c r="Y94">
        <f>BAWANA!AW94+BAWANA!AX94</f>
        <v>26.14</v>
      </c>
      <c r="Z94">
        <f>BAWANA!BD94+BAWANA!BE94</f>
        <v>26.14</v>
      </c>
      <c r="AA94">
        <f>BAWANA!X94+BAWANA!Y94</f>
        <v>26.14</v>
      </c>
      <c r="AB94">
        <f>BAWANA!AE94+BAWANA!AF94</f>
        <v>26.14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267.72000000000003</v>
      </c>
      <c r="E95">
        <f>BAWANA!AM95</f>
        <v>0</v>
      </c>
      <c r="F95">
        <f t="shared" si="11"/>
        <v>256</v>
      </c>
      <c r="G95">
        <f t="shared" si="12"/>
        <v>267.72000000000003</v>
      </c>
      <c r="H95" s="112"/>
      <c r="I95">
        <f>BRPL_EOD!AI95+BRPL_EOD!AJ95</f>
        <v>134.61000000000001</v>
      </c>
      <c r="J95">
        <f>BYPL_EOD!AI95+BYPL_EOD!AJ95</f>
        <v>47.06</v>
      </c>
      <c r="K95">
        <f>MES_EOD!AI95+MES_EOD!AJ95</f>
        <v>5.84</v>
      </c>
      <c r="L95">
        <f>NDMC_EOD!AI95+NDMC_EOD!AJ95</f>
        <v>23.35</v>
      </c>
      <c r="M95">
        <f>TPDDL_EOD!AI95+TPDDL_EOD!AJ95</f>
        <v>56.87</v>
      </c>
      <c r="N95">
        <f t="shared" si="7"/>
        <v>267.73</v>
      </c>
      <c r="O95" s="112">
        <f t="shared" si="8"/>
        <v>-9.9999999999909051E-3</v>
      </c>
      <c r="P95">
        <v>134.60497217345835</v>
      </c>
      <c r="Q95">
        <v>47.058242258992273</v>
      </c>
      <c r="R95">
        <v>5.8397818697941961</v>
      </c>
      <c r="S95">
        <v>23.34912785268741</v>
      </c>
      <c r="T95">
        <v>56.867875845067793</v>
      </c>
      <c r="U95" s="114">
        <f t="shared" si="9"/>
        <v>267.72000000000003</v>
      </c>
      <c r="V95" s="112">
        <f t="shared" si="10"/>
        <v>0</v>
      </c>
      <c r="Y95">
        <f>BAWANA!AW95+BAWANA!AX95</f>
        <v>26.14</v>
      </c>
      <c r="Z95">
        <f>BAWANA!BD95+BAWANA!BE95</f>
        <v>26.14</v>
      </c>
      <c r="AA95">
        <f>BAWANA!X95+BAWANA!Y95</f>
        <v>26.14</v>
      </c>
      <c r="AB95">
        <f>BAWANA!AE95+BAWANA!AF95</f>
        <v>26.14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267.72000000000003</v>
      </c>
      <c r="E96">
        <f>BAWANA!AM96</f>
        <v>0</v>
      </c>
      <c r="F96">
        <f t="shared" si="11"/>
        <v>256</v>
      </c>
      <c r="G96">
        <f t="shared" si="12"/>
        <v>267.72000000000003</v>
      </c>
      <c r="H96" s="112"/>
      <c r="I96">
        <f>BRPL_EOD!AI96+BRPL_EOD!AJ96</f>
        <v>134.61000000000001</v>
      </c>
      <c r="J96">
        <f>BYPL_EOD!AI96+BYPL_EOD!AJ96</f>
        <v>47.06</v>
      </c>
      <c r="K96">
        <f>MES_EOD!AI96+MES_EOD!AJ96</f>
        <v>5.84</v>
      </c>
      <c r="L96">
        <f>NDMC_EOD!AI96+NDMC_EOD!AJ96</f>
        <v>23.35</v>
      </c>
      <c r="M96">
        <f>TPDDL_EOD!AI96+TPDDL_EOD!AJ96</f>
        <v>56.87</v>
      </c>
      <c r="N96">
        <f t="shared" si="7"/>
        <v>267.73</v>
      </c>
      <c r="O96" s="112">
        <f t="shared" si="8"/>
        <v>-9.9999999999909051E-3</v>
      </c>
      <c r="P96">
        <v>134.60497217345835</v>
      </c>
      <c r="Q96">
        <v>47.058242258992273</v>
      </c>
      <c r="R96">
        <v>5.8397818697941961</v>
      </c>
      <c r="S96">
        <v>23.34912785268741</v>
      </c>
      <c r="T96">
        <v>56.867875845067793</v>
      </c>
      <c r="U96" s="114">
        <f t="shared" si="9"/>
        <v>267.72000000000003</v>
      </c>
      <c r="V96" s="112">
        <f t="shared" si="10"/>
        <v>0</v>
      </c>
      <c r="Y96">
        <f>BAWANA!AW96+BAWANA!AX96</f>
        <v>26.14</v>
      </c>
      <c r="Z96">
        <f>BAWANA!BD96+BAWANA!BE96</f>
        <v>26.14</v>
      </c>
      <c r="AA96">
        <f>BAWANA!X96+BAWANA!Y96</f>
        <v>26.14</v>
      </c>
      <c r="AB96">
        <f>BAWANA!AE96+BAWANA!AF96</f>
        <v>26.14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267.72000000000003</v>
      </c>
      <c r="E97">
        <f>BAWANA!AM97</f>
        <v>0</v>
      </c>
      <c r="F97">
        <f t="shared" si="11"/>
        <v>256</v>
      </c>
      <c r="G97">
        <f t="shared" si="12"/>
        <v>267.72000000000003</v>
      </c>
      <c r="H97" s="112"/>
      <c r="I97">
        <f>BRPL_EOD!AI97+BRPL_EOD!AJ97</f>
        <v>134.61000000000001</v>
      </c>
      <c r="J97">
        <f>BYPL_EOD!AI97+BYPL_EOD!AJ97</f>
        <v>47.06</v>
      </c>
      <c r="K97">
        <f>MES_EOD!AI97+MES_EOD!AJ97</f>
        <v>5.84</v>
      </c>
      <c r="L97">
        <f>NDMC_EOD!AI97+NDMC_EOD!AJ97</f>
        <v>23.35</v>
      </c>
      <c r="M97">
        <f>TPDDL_EOD!AI97+TPDDL_EOD!AJ97</f>
        <v>56.87</v>
      </c>
      <c r="N97">
        <f t="shared" si="7"/>
        <v>267.73</v>
      </c>
      <c r="O97" s="112">
        <f t="shared" si="8"/>
        <v>-9.9999999999909051E-3</v>
      </c>
      <c r="P97">
        <v>134.60497217345835</v>
      </c>
      <c r="Q97">
        <v>47.058242258992273</v>
      </c>
      <c r="R97">
        <v>5.8397818697941961</v>
      </c>
      <c r="S97">
        <v>23.34912785268741</v>
      </c>
      <c r="T97">
        <v>56.867875845067793</v>
      </c>
      <c r="U97" s="114">
        <f t="shared" si="9"/>
        <v>267.72000000000003</v>
      </c>
      <c r="V97" s="112">
        <f t="shared" si="10"/>
        <v>0</v>
      </c>
      <c r="Y97">
        <f>BAWANA!AW97+BAWANA!AX97</f>
        <v>26.14</v>
      </c>
      <c r="Z97">
        <f>BAWANA!BD97+BAWANA!BE97</f>
        <v>26.14</v>
      </c>
      <c r="AA97">
        <f>BAWANA!X97+BAWANA!Y97</f>
        <v>26.14</v>
      </c>
      <c r="AB97">
        <f>BAWANA!AE97+BAWANA!AF97</f>
        <v>26.14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267.72000000000003</v>
      </c>
      <c r="E98">
        <f>BAWANA!AM98</f>
        <v>0</v>
      </c>
      <c r="F98">
        <f t="shared" si="11"/>
        <v>256</v>
      </c>
      <c r="G98">
        <f t="shared" si="12"/>
        <v>267.72000000000003</v>
      </c>
      <c r="H98" s="112"/>
      <c r="I98">
        <f>BRPL_EOD!AI98+BRPL_EOD!AJ98</f>
        <v>134.61000000000001</v>
      </c>
      <c r="J98">
        <f>BYPL_EOD!AI98+BYPL_EOD!AJ98</f>
        <v>47.06</v>
      </c>
      <c r="K98">
        <f>MES_EOD!AI98+MES_EOD!AJ98</f>
        <v>5.84</v>
      </c>
      <c r="L98">
        <f>NDMC_EOD!AI98+NDMC_EOD!AJ98</f>
        <v>23.35</v>
      </c>
      <c r="M98">
        <f>TPDDL_EOD!AI98+TPDDL_EOD!AJ98</f>
        <v>56.87</v>
      </c>
      <c r="N98">
        <f t="shared" si="7"/>
        <v>267.73</v>
      </c>
      <c r="O98" s="112">
        <f t="shared" si="8"/>
        <v>-9.9999999999909051E-3</v>
      </c>
      <c r="P98">
        <v>134.60497217345835</v>
      </c>
      <c r="Q98">
        <v>47.058242258992273</v>
      </c>
      <c r="R98">
        <v>5.8397818697941961</v>
      </c>
      <c r="S98">
        <v>23.34912785268741</v>
      </c>
      <c r="T98">
        <v>56.867875845067793</v>
      </c>
      <c r="U98" s="114">
        <f t="shared" si="9"/>
        <v>267.72000000000003</v>
      </c>
      <c r="V98" s="112">
        <f t="shared" si="10"/>
        <v>0</v>
      </c>
      <c r="Y98">
        <f>BAWANA!AW98+BAWANA!AX98</f>
        <v>26.14</v>
      </c>
      <c r="Z98">
        <f>BAWANA!BD98+BAWANA!BE98</f>
        <v>26.14</v>
      </c>
      <c r="AA98">
        <f>BAWANA!X98+BAWANA!Y98</f>
        <v>26.14</v>
      </c>
      <c r="AB98">
        <f>BAWANA!AE98+BAWANA!AF98</f>
        <v>26.14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7.2874999999999996</v>
      </c>
      <c r="C99" s="114">
        <f t="shared" ref="C99:U99" si="14">SUM(C3:C98)/4000</f>
        <v>2.2499999999999999E-2</v>
      </c>
      <c r="D99" s="114">
        <f t="shared" si="14"/>
        <v>5.7220227500000025</v>
      </c>
      <c r="E99" s="114">
        <f t="shared" si="14"/>
        <v>1.7999999999999999E-2</v>
      </c>
      <c r="F99" s="114">
        <f t="shared" si="14"/>
        <v>5.8479999999999999</v>
      </c>
      <c r="G99" s="114">
        <f t="shared" si="14"/>
        <v>5.7400227500000032</v>
      </c>
      <c r="H99" s="114"/>
      <c r="I99" s="114">
        <f t="shared" si="14"/>
        <v>2.535752500000001</v>
      </c>
      <c r="J99" s="114">
        <f t="shared" si="14"/>
        <v>1.1496624999999998</v>
      </c>
      <c r="K99" s="114">
        <f t="shared" si="14"/>
        <v>0.13340999999999978</v>
      </c>
      <c r="L99" s="114">
        <f t="shared" si="14"/>
        <v>0.48891999999999969</v>
      </c>
      <c r="M99" s="114">
        <f t="shared" si="14"/>
        <v>1.4360299999999984</v>
      </c>
      <c r="N99" s="114">
        <f t="shared" si="14"/>
        <v>5.7437749999999967</v>
      </c>
      <c r="O99" s="114">
        <f t="shared" si="14"/>
        <v>-3.7522499999998907E-3</v>
      </c>
      <c r="P99" s="114">
        <f t="shared" si="14"/>
        <v>2.5339535574456993</v>
      </c>
      <c r="Q99" s="114">
        <f t="shared" si="14"/>
        <v>1.1489443441280003</v>
      </c>
      <c r="R99" s="114">
        <f t="shared" si="14"/>
        <v>0.13332531334836295</v>
      </c>
      <c r="S99" s="114">
        <f t="shared" si="14"/>
        <v>0.48864027839690888</v>
      </c>
      <c r="T99" s="114">
        <f t="shared" si="14"/>
        <v>1.4351592566810247</v>
      </c>
      <c r="U99" s="114">
        <f t="shared" si="14"/>
        <v>5.7400227500000023</v>
      </c>
      <c r="V99" s="114">
        <f t="shared" si="10"/>
        <v>0</v>
      </c>
      <c r="Y99" s="114">
        <f>SUM(Y3:Y98)/4000</f>
        <v>0.66994249999999966</v>
      </c>
      <c r="Z99" s="114">
        <f t="shared" ref="Z99:AD99" si="15">SUM(Z3:Z98)/4000</f>
        <v>0.65511249999999965</v>
      </c>
      <c r="AA99" s="114">
        <f t="shared" si="15"/>
        <v>0.66994249999999966</v>
      </c>
      <c r="AB99" s="114">
        <f t="shared" si="15"/>
        <v>0.65511249999999965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opLeftCell="A82"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A10" workbookViewId="0">
      <selection activeCell="K103" sqref="K10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610</v>
      </c>
      <c r="C19">
        <f>BAWANA!G19</f>
        <v>30</v>
      </c>
      <c r="D19">
        <f>BAWANA!AP19</f>
        <v>0</v>
      </c>
      <c r="E19">
        <f>BAWANA!AQ19</f>
        <v>30</v>
      </c>
      <c r="F19">
        <f t="shared" si="4"/>
        <v>512</v>
      </c>
      <c r="G19">
        <f t="shared" si="5"/>
        <v>30</v>
      </c>
      <c r="H19" s="112"/>
      <c r="I19">
        <f>BRPL_EOD!AM19+BRPL_EOD!AN19</f>
        <v>27.263999999999996</v>
      </c>
      <c r="J19">
        <f>BYPL_EOD!AM19+BYPL_EOD!AN19</f>
        <v>0</v>
      </c>
      <c r="K19">
        <f>MES_EOD!AM19+MES_EOD!AN19</f>
        <v>0</v>
      </c>
      <c r="L19">
        <f>NDMC_EOD!AM19+NDMC_EOD!AN19</f>
        <v>2.7359999999999998</v>
      </c>
      <c r="M19">
        <f>TPDDL_EOD!AM19+TPDDL_EOD!AN19</f>
        <v>0</v>
      </c>
      <c r="N19">
        <f t="shared" si="0"/>
        <v>29.999999999999996</v>
      </c>
      <c r="O19" s="112">
        <f t="shared" si="1"/>
        <v>0</v>
      </c>
      <c r="P19">
        <v>27.263999999999999</v>
      </c>
      <c r="Q19">
        <v>0</v>
      </c>
      <c r="R19">
        <v>0</v>
      </c>
      <c r="S19">
        <v>2.7360000000000002</v>
      </c>
      <c r="T19">
        <v>0</v>
      </c>
      <c r="U19" s="114">
        <f t="shared" si="2"/>
        <v>30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610</v>
      </c>
      <c r="C20">
        <f>BAWANA!G20</f>
        <v>30</v>
      </c>
      <c r="D20">
        <f>BAWANA!AP20</f>
        <v>0</v>
      </c>
      <c r="E20">
        <f>BAWANA!AQ20</f>
        <v>30</v>
      </c>
      <c r="F20">
        <f t="shared" si="4"/>
        <v>512</v>
      </c>
      <c r="G20">
        <f t="shared" si="5"/>
        <v>30</v>
      </c>
      <c r="H20" s="112"/>
      <c r="I20">
        <f>BRPL_EOD!AM20+BRPL_EOD!AN20</f>
        <v>27.263999999999996</v>
      </c>
      <c r="J20">
        <f>BYPL_EOD!AM20+BYPL_EOD!AN20</f>
        <v>0</v>
      </c>
      <c r="K20">
        <f>MES_EOD!AM20+MES_EOD!AN20</f>
        <v>0</v>
      </c>
      <c r="L20">
        <f>NDMC_EOD!AM20+NDMC_EOD!AN20</f>
        <v>2.7359999999999998</v>
      </c>
      <c r="M20">
        <f>TPDDL_EOD!AM20+TPDDL_EOD!AN20</f>
        <v>0</v>
      </c>
      <c r="N20">
        <f t="shared" si="0"/>
        <v>29.999999999999996</v>
      </c>
      <c r="O20" s="112">
        <f t="shared" si="1"/>
        <v>0</v>
      </c>
      <c r="P20">
        <v>27.263999999999999</v>
      </c>
      <c r="Q20">
        <v>0</v>
      </c>
      <c r="R20">
        <v>0</v>
      </c>
      <c r="S20">
        <v>2.7360000000000002</v>
      </c>
      <c r="T20">
        <v>0</v>
      </c>
      <c r="U20" s="114">
        <f t="shared" si="2"/>
        <v>30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610</v>
      </c>
      <c r="C21">
        <f>BAWANA!G21</f>
        <v>30</v>
      </c>
      <c r="D21">
        <f>BAWANA!AP21</f>
        <v>0</v>
      </c>
      <c r="E21">
        <f>BAWANA!AQ21</f>
        <v>30</v>
      </c>
      <c r="F21">
        <f t="shared" si="4"/>
        <v>512</v>
      </c>
      <c r="G21">
        <f t="shared" si="5"/>
        <v>30</v>
      </c>
      <c r="H21" s="112"/>
      <c r="I21">
        <f>BRPL_EOD!AM21+BRPL_EOD!AN21</f>
        <v>27.263999999999996</v>
      </c>
      <c r="J21">
        <f>BYPL_EOD!AM21+BYPL_EOD!AN21</f>
        <v>0</v>
      </c>
      <c r="K21">
        <f>MES_EOD!AM21+MES_EOD!AN21</f>
        <v>0</v>
      </c>
      <c r="L21">
        <f>NDMC_EOD!AM21+NDMC_EOD!AN21</f>
        <v>2.7359999999999998</v>
      </c>
      <c r="M21">
        <f>TPDDL_EOD!AM21+TPDDL_EOD!AN21</f>
        <v>0</v>
      </c>
      <c r="N21">
        <f t="shared" si="0"/>
        <v>29.999999999999996</v>
      </c>
      <c r="O21" s="112">
        <f t="shared" si="1"/>
        <v>0</v>
      </c>
      <c r="P21">
        <v>27.263999999999999</v>
      </c>
      <c r="Q21">
        <v>0</v>
      </c>
      <c r="R21">
        <v>0</v>
      </c>
      <c r="S21">
        <v>2.7360000000000002</v>
      </c>
      <c r="T21">
        <v>0</v>
      </c>
      <c r="U21" s="114">
        <f t="shared" si="2"/>
        <v>30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610</v>
      </c>
      <c r="C22">
        <f>BAWANA!G22</f>
        <v>30</v>
      </c>
      <c r="D22">
        <f>BAWANA!AP22</f>
        <v>0</v>
      </c>
      <c r="E22">
        <f>BAWANA!AQ22</f>
        <v>30</v>
      </c>
      <c r="F22">
        <f t="shared" si="4"/>
        <v>512</v>
      </c>
      <c r="G22">
        <f t="shared" si="5"/>
        <v>30</v>
      </c>
      <c r="H22" s="112"/>
      <c r="I22">
        <f>BRPL_EOD!AM22+BRPL_EOD!AN22</f>
        <v>27.263999999999996</v>
      </c>
      <c r="J22">
        <f>BYPL_EOD!AM22+BYPL_EOD!AN22</f>
        <v>0</v>
      </c>
      <c r="K22">
        <f>MES_EOD!AM22+MES_EOD!AN22</f>
        <v>0</v>
      </c>
      <c r="L22">
        <f>NDMC_EOD!AM22+NDMC_EOD!AN22</f>
        <v>2.7359999999999998</v>
      </c>
      <c r="M22">
        <f>TPDDL_EOD!AM22+TPDDL_EOD!AN22</f>
        <v>0</v>
      </c>
      <c r="N22">
        <f t="shared" si="0"/>
        <v>29.999999999999996</v>
      </c>
      <c r="O22" s="112">
        <f t="shared" si="1"/>
        <v>0</v>
      </c>
      <c r="P22">
        <v>27.263999999999999</v>
      </c>
      <c r="Q22">
        <v>0</v>
      </c>
      <c r="R22">
        <v>0</v>
      </c>
      <c r="S22">
        <v>2.7360000000000002</v>
      </c>
      <c r="T22">
        <v>0</v>
      </c>
      <c r="U22" s="114">
        <f t="shared" si="2"/>
        <v>30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610</v>
      </c>
      <c r="C23">
        <f>BAWANA!G23</f>
        <v>30</v>
      </c>
      <c r="D23">
        <f>BAWANA!AP23</f>
        <v>0</v>
      </c>
      <c r="E23">
        <f>BAWANA!AQ23</f>
        <v>30</v>
      </c>
      <c r="F23">
        <f t="shared" si="4"/>
        <v>512</v>
      </c>
      <c r="G23">
        <f t="shared" si="5"/>
        <v>30</v>
      </c>
      <c r="H23" s="112"/>
      <c r="I23">
        <f>BRPL_EOD!AM23+BRPL_EOD!AN23</f>
        <v>27.263999999999996</v>
      </c>
      <c r="J23">
        <f>BYPL_EOD!AM23+BYPL_EOD!AN23</f>
        <v>0</v>
      </c>
      <c r="K23">
        <f>MES_EOD!AM23+MES_EOD!AN23</f>
        <v>0</v>
      </c>
      <c r="L23">
        <f>NDMC_EOD!AM23+NDMC_EOD!AN23</f>
        <v>2.7359999999999998</v>
      </c>
      <c r="M23">
        <f>TPDDL_EOD!AM23+TPDDL_EOD!AN23</f>
        <v>0</v>
      </c>
      <c r="N23">
        <f t="shared" si="0"/>
        <v>29.999999999999996</v>
      </c>
      <c r="O23" s="112">
        <f t="shared" si="1"/>
        <v>0</v>
      </c>
      <c r="P23">
        <v>27.263999999999999</v>
      </c>
      <c r="Q23">
        <v>0</v>
      </c>
      <c r="R23">
        <v>0</v>
      </c>
      <c r="S23">
        <v>2.7360000000000002</v>
      </c>
      <c r="T23">
        <v>0</v>
      </c>
      <c r="U23" s="114">
        <f t="shared" si="2"/>
        <v>30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610</v>
      </c>
      <c r="C24">
        <f>BAWANA!G24</f>
        <v>30</v>
      </c>
      <c r="D24">
        <f>BAWANA!AP24</f>
        <v>0</v>
      </c>
      <c r="E24">
        <f>BAWANA!AQ24</f>
        <v>30</v>
      </c>
      <c r="F24">
        <f t="shared" si="4"/>
        <v>512</v>
      </c>
      <c r="G24">
        <f t="shared" si="5"/>
        <v>30</v>
      </c>
      <c r="H24" s="112"/>
      <c r="I24">
        <f>BRPL_EOD!AM24+BRPL_EOD!AN24</f>
        <v>27.263999999999996</v>
      </c>
      <c r="J24">
        <f>BYPL_EOD!AM24+BYPL_EOD!AN24</f>
        <v>0</v>
      </c>
      <c r="K24">
        <f>MES_EOD!AM24+MES_EOD!AN24</f>
        <v>0</v>
      </c>
      <c r="L24">
        <f>NDMC_EOD!AM24+NDMC_EOD!AN24</f>
        <v>2.7359999999999998</v>
      </c>
      <c r="M24">
        <f>TPDDL_EOD!AM24+TPDDL_EOD!AN24</f>
        <v>0</v>
      </c>
      <c r="N24">
        <f t="shared" si="0"/>
        <v>29.999999999999996</v>
      </c>
      <c r="O24" s="112">
        <f t="shared" si="1"/>
        <v>0</v>
      </c>
      <c r="P24">
        <v>27.263999999999999</v>
      </c>
      <c r="Q24">
        <v>0</v>
      </c>
      <c r="R24">
        <v>0</v>
      </c>
      <c r="S24">
        <v>2.7360000000000002</v>
      </c>
      <c r="T24">
        <v>0</v>
      </c>
      <c r="U24" s="114">
        <f t="shared" si="2"/>
        <v>30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610</v>
      </c>
      <c r="C25">
        <f>BAWANA!G25</f>
        <v>30</v>
      </c>
      <c r="D25">
        <f>BAWANA!AP25</f>
        <v>0</v>
      </c>
      <c r="E25">
        <f>BAWANA!AQ25</f>
        <v>30</v>
      </c>
      <c r="F25">
        <f t="shared" si="4"/>
        <v>512</v>
      </c>
      <c r="G25">
        <f t="shared" si="5"/>
        <v>30</v>
      </c>
      <c r="H25" s="112"/>
      <c r="I25">
        <f>BRPL_EOD!AM25+BRPL_EOD!AN25</f>
        <v>27.263999999999996</v>
      </c>
      <c r="J25">
        <f>BYPL_EOD!AM25+BYPL_EOD!AN25</f>
        <v>0</v>
      </c>
      <c r="K25">
        <f>MES_EOD!AM25+MES_EOD!AN25</f>
        <v>0</v>
      </c>
      <c r="L25">
        <f>NDMC_EOD!AM25+NDMC_EOD!AN25</f>
        <v>2.7359999999999998</v>
      </c>
      <c r="M25">
        <f>TPDDL_EOD!AM25+TPDDL_EOD!AN25</f>
        <v>0</v>
      </c>
      <c r="N25">
        <f t="shared" si="0"/>
        <v>29.999999999999996</v>
      </c>
      <c r="O25" s="112">
        <f t="shared" si="1"/>
        <v>0</v>
      </c>
      <c r="P25">
        <v>27.263999999999999</v>
      </c>
      <c r="Q25">
        <v>0</v>
      </c>
      <c r="R25">
        <v>0</v>
      </c>
      <c r="S25">
        <v>2.7360000000000002</v>
      </c>
      <c r="T25">
        <v>0</v>
      </c>
      <c r="U25" s="114">
        <f t="shared" si="2"/>
        <v>30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610</v>
      </c>
      <c r="C26">
        <f>BAWANA!G26</f>
        <v>30</v>
      </c>
      <c r="D26">
        <f>BAWANA!AP26</f>
        <v>0</v>
      </c>
      <c r="E26">
        <f>BAWANA!AQ26</f>
        <v>30</v>
      </c>
      <c r="F26">
        <f t="shared" si="4"/>
        <v>512</v>
      </c>
      <c r="G26">
        <f t="shared" si="5"/>
        <v>30</v>
      </c>
      <c r="H26" s="112"/>
      <c r="I26">
        <f>BRPL_EOD!AM26+BRPL_EOD!AN26</f>
        <v>27.263999999999996</v>
      </c>
      <c r="J26">
        <f>BYPL_EOD!AM26+BYPL_EOD!AN26</f>
        <v>0</v>
      </c>
      <c r="K26">
        <f>MES_EOD!AM26+MES_EOD!AN26</f>
        <v>0</v>
      </c>
      <c r="L26">
        <f>NDMC_EOD!AM26+NDMC_EOD!AN26</f>
        <v>2.7359999999999998</v>
      </c>
      <c r="M26">
        <f>TPDDL_EOD!AM26+TPDDL_EOD!AN26</f>
        <v>0</v>
      </c>
      <c r="N26">
        <f t="shared" si="0"/>
        <v>29.999999999999996</v>
      </c>
      <c r="O26" s="112">
        <f t="shared" si="1"/>
        <v>0</v>
      </c>
      <c r="P26">
        <v>27.263999999999999</v>
      </c>
      <c r="Q26">
        <v>0</v>
      </c>
      <c r="R26">
        <v>0</v>
      </c>
      <c r="S26">
        <v>2.7360000000000002</v>
      </c>
      <c r="T26">
        <v>0</v>
      </c>
      <c r="U26" s="114">
        <f t="shared" si="2"/>
        <v>30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610</v>
      </c>
      <c r="C27">
        <f>BAWANA!G27</f>
        <v>30</v>
      </c>
      <c r="D27">
        <f>BAWANA!AP27</f>
        <v>0</v>
      </c>
      <c r="E27">
        <f>BAWANA!AQ27</f>
        <v>30</v>
      </c>
      <c r="F27">
        <f t="shared" si="4"/>
        <v>512</v>
      </c>
      <c r="G27">
        <f t="shared" si="5"/>
        <v>30</v>
      </c>
      <c r="H27" s="112"/>
      <c r="I27">
        <f>BRPL_EOD!AM27+BRPL_EOD!AN27</f>
        <v>27.263999999999996</v>
      </c>
      <c r="J27">
        <f>BYPL_EOD!AM27+BYPL_EOD!AN27</f>
        <v>0</v>
      </c>
      <c r="K27">
        <f>MES_EOD!AM27+MES_EOD!AN27</f>
        <v>0</v>
      </c>
      <c r="L27">
        <f>NDMC_EOD!AM27+NDMC_EOD!AN27</f>
        <v>2.7359999999999998</v>
      </c>
      <c r="M27">
        <f>TPDDL_EOD!AM27+TPDDL_EOD!AN27</f>
        <v>0</v>
      </c>
      <c r="N27">
        <f t="shared" si="0"/>
        <v>29.999999999999996</v>
      </c>
      <c r="O27" s="112">
        <f t="shared" si="1"/>
        <v>0</v>
      </c>
      <c r="P27">
        <v>27.263999999999999</v>
      </c>
      <c r="Q27">
        <v>0</v>
      </c>
      <c r="R27">
        <v>0</v>
      </c>
      <c r="S27">
        <v>2.7360000000000002</v>
      </c>
      <c r="T27">
        <v>0</v>
      </c>
      <c r="U27" s="114">
        <f t="shared" si="2"/>
        <v>30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610</v>
      </c>
      <c r="C28">
        <f>BAWANA!G28</f>
        <v>30</v>
      </c>
      <c r="D28">
        <f>BAWANA!AP28</f>
        <v>0</v>
      </c>
      <c r="E28">
        <f>BAWANA!AQ28</f>
        <v>30</v>
      </c>
      <c r="F28">
        <f t="shared" si="4"/>
        <v>512</v>
      </c>
      <c r="G28">
        <f t="shared" si="5"/>
        <v>30</v>
      </c>
      <c r="H28" s="112"/>
      <c r="I28">
        <f>BRPL_EOD!AM28+BRPL_EOD!AN28</f>
        <v>27.263999999999996</v>
      </c>
      <c r="J28">
        <f>BYPL_EOD!AM28+BYPL_EOD!AN28</f>
        <v>0</v>
      </c>
      <c r="K28">
        <f>MES_EOD!AM28+MES_EOD!AN28</f>
        <v>0</v>
      </c>
      <c r="L28">
        <f>NDMC_EOD!AM28+NDMC_EOD!AN28</f>
        <v>2.7359999999999998</v>
      </c>
      <c r="M28">
        <f>TPDDL_EOD!AM28+TPDDL_EOD!AN28</f>
        <v>0</v>
      </c>
      <c r="N28">
        <f t="shared" si="0"/>
        <v>29.999999999999996</v>
      </c>
      <c r="O28" s="112">
        <f t="shared" si="1"/>
        <v>0</v>
      </c>
      <c r="P28">
        <v>27.263999999999999</v>
      </c>
      <c r="Q28">
        <v>0</v>
      </c>
      <c r="R28">
        <v>0</v>
      </c>
      <c r="S28">
        <v>2.7360000000000002</v>
      </c>
      <c r="T28">
        <v>0</v>
      </c>
      <c r="U28" s="114">
        <f t="shared" si="2"/>
        <v>30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610</v>
      </c>
      <c r="C29">
        <f>BAWANA!G29</f>
        <v>30</v>
      </c>
      <c r="D29">
        <f>BAWANA!AP29</f>
        <v>0</v>
      </c>
      <c r="E29">
        <f>BAWANA!AQ29</f>
        <v>30</v>
      </c>
      <c r="F29">
        <f t="shared" si="4"/>
        <v>512</v>
      </c>
      <c r="G29">
        <f t="shared" si="5"/>
        <v>30</v>
      </c>
      <c r="H29" s="112"/>
      <c r="I29">
        <f>BRPL_EOD!AM29+BRPL_EOD!AN29</f>
        <v>27.263999999999996</v>
      </c>
      <c r="J29">
        <f>BYPL_EOD!AM29+BYPL_EOD!AN29</f>
        <v>0</v>
      </c>
      <c r="K29">
        <f>MES_EOD!AM29+MES_EOD!AN29</f>
        <v>0</v>
      </c>
      <c r="L29">
        <f>NDMC_EOD!AM29+NDMC_EOD!AN29</f>
        <v>2.7359999999999998</v>
      </c>
      <c r="M29">
        <f>TPDDL_EOD!AM29+TPDDL_EOD!AN29</f>
        <v>0</v>
      </c>
      <c r="N29">
        <f t="shared" si="0"/>
        <v>29.999999999999996</v>
      </c>
      <c r="O29" s="112">
        <f t="shared" si="1"/>
        <v>0</v>
      </c>
      <c r="P29">
        <v>27.263999999999999</v>
      </c>
      <c r="Q29">
        <v>0</v>
      </c>
      <c r="R29">
        <v>0</v>
      </c>
      <c r="S29">
        <v>2.7360000000000002</v>
      </c>
      <c r="T29">
        <v>0</v>
      </c>
      <c r="U29" s="114">
        <f t="shared" si="2"/>
        <v>30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610</v>
      </c>
      <c r="C30">
        <f>BAWANA!G30</f>
        <v>30</v>
      </c>
      <c r="D30">
        <f>BAWANA!AP30</f>
        <v>0</v>
      </c>
      <c r="E30">
        <f>BAWANA!AQ30</f>
        <v>30</v>
      </c>
      <c r="F30">
        <f t="shared" si="4"/>
        <v>512</v>
      </c>
      <c r="G30">
        <f t="shared" si="5"/>
        <v>30</v>
      </c>
      <c r="H30" s="112"/>
      <c r="I30">
        <f>BRPL_EOD!AM30+BRPL_EOD!AN30</f>
        <v>27.263999999999996</v>
      </c>
      <c r="J30">
        <f>BYPL_EOD!AM30+BYPL_EOD!AN30</f>
        <v>0</v>
      </c>
      <c r="K30">
        <f>MES_EOD!AM30+MES_EOD!AN30</f>
        <v>0</v>
      </c>
      <c r="L30">
        <f>NDMC_EOD!AM30+NDMC_EOD!AN30</f>
        <v>2.7359999999999998</v>
      </c>
      <c r="M30">
        <f>TPDDL_EOD!AM30+TPDDL_EOD!AN30</f>
        <v>0</v>
      </c>
      <c r="N30">
        <f t="shared" si="0"/>
        <v>29.999999999999996</v>
      </c>
      <c r="O30" s="112">
        <f t="shared" si="1"/>
        <v>0</v>
      </c>
      <c r="P30">
        <v>27.263999999999999</v>
      </c>
      <c r="Q30">
        <v>0</v>
      </c>
      <c r="R30">
        <v>0</v>
      </c>
      <c r="S30">
        <v>2.7360000000000002</v>
      </c>
      <c r="T30">
        <v>0</v>
      </c>
      <c r="U30" s="114">
        <f t="shared" si="2"/>
        <v>30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610</v>
      </c>
      <c r="C31">
        <f>BAWANA!G31</f>
        <v>30</v>
      </c>
      <c r="D31">
        <f>BAWANA!AP31</f>
        <v>0</v>
      </c>
      <c r="E31">
        <f>BAWANA!AQ31</f>
        <v>30</v>
      </c>
      <c r="F31">
        <f t="shared" si="4"/>
        <v>512</v>
      </c>
      <c r="G31">
        <f t="shared" si="5"/>
        <v>30</v>
      </c>
      <c r="H31" s="112"/>
      <c r="I31">
        <f>BRPL_EOD!AM31+BRPL_EOD!AN31</f>
        <v>27.263999999999996</v>
      </c>
      <c r="J31">
        <f>BYPL_EOD!AM31+BYPL_EOD!AN31</f>
        <v>0</v>
      </c>
      <c r="K31">
        <f>MES_EOD!AM31+MES_EOD!AN31</f>
        <v>0</v>
      </c>
      <c r="L31">
        <f>NDMC_EOD!AM31+NDMC_EOD!AN31</f>
        <v>2.7359999999999998</v>
      </c>
      <c r="M31">
        <f>TPDDL_EOD!AM31+TPDDL_EOD!AN31</f>
        <v>0</v>
      </c>
      <c r="N31">
        <f t="shared" si="0"/>
        <v>29.999999999999996</v>
      </c>
      <c r="O31" s="112">
        <f t="shared" si="1"/>
        <v>0</v>
      </c>
      <c r="P31">
        <v>27.263999999999999</v>
      </c>
      <c r="Q31">
        <v>0</v>
      </c>
      <c r="R31">
        <v>0</v>
      </c>
      <c r="S31">
        <v>2.7360000000000002</v>
      </c>
      <c r="T31">
        <v>0</v>
      </c>
      <c r="U31" s="114">
        <f t="shared" si="2"/>
        <v>30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610</v>
      </c>
      <c r="C32">
        <f>BAWANA!G32</f>
        <v>30</v>
      </c>
      <c r="D32">
        <f>BAWANA!AP32</f>
        <v>0</v>
      </c>
      <c r="E32">
        <f>BAWANA!AQ32</f>
        <v>30</v>
      </c>
      <c r="F32">
        <f t="shared" si="4"/>
        <v>512</v>
      </c>
      <c r="G32">
        <f t="shared" si="5"/>
        <v>30</v>
      </c>
      <c r="H32" s="112"/>
      <c r="I32">
        <f>BRPL_EOD!AM32+BRPL_EOD!AN32</f>
        <v>27.263999999999996</v>
      </c>
      <c r="J32">
        <f>BYPL_EOD!AM32+BYPL_EOD!AN32</f>
        <v>0</v>
      </c>
      <c r="K32">
        <f>MES_EOD!AM32+MES_EOD!AN32</f>
        <v>0</v>
      </c>
      <c r="L32">
        <f>NDMC_EOD!AM32+NDMC_EOD!AN32</f>
        <v>2.7359999999999998</v>
      </c>
      <c r="M32">
        <f>TPDDL_EOD!AM32+TPDDL_EOD!AN32</f>
        <v>0</v>
      </c>
      <c r="N32">
        <f t="shared" si="0"/>
        <v>29.999999999999996</v>
      </c>
      <c r="O32" s="112">
        <f t="shared" si="1"/>
        <v>0</v>
      </c>
      <c r="P32">
        <v>27.263999999999999</v>
      </c>
      <c r="Q32">
        <v>0</v>
      </c>
      <c r="R32">
        <v>0</v>
      </c>
      <c r="S32">
        <v>2.7360000000000002</v>
      </c>
      <c r="T32">
        <v>0</v>
      </c>
      <c r="U32" s="114">
        <f t="shared" si="2"/>
        <v>30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610</v>
      </c>
      <c r="C33">
        <f>BAWANA!G33</f>
        <v>30</v>
      </c>
      <c r="D33">
        <f>BAWANA!AP33</f>
        <v>0</v>
      </c>
      <c r="E33">
        <f>BAWANA!AQ33</f>
        <v>30</v>
      </c>
      <c r="F33">
        <f t="shared" si="4"/>
        <v>512</v>
      </c>
      <c r="G33">
        <f t="shared" si="5"/>
        <v>30</v>
      </c>
      <c r="H33" s="112"/>
      <c r="I33">
        <f>BRPL_EOD!AM33+BRPL_EOD!AN33</f>
        <v>27.263999999999996</v>
      </c>
      <c r="J33">
        <f>BYPL_EOD!AM33+BYPL_EOD!AN33</f>
        <v>0</v>
      </c>
      <c r="K33">
        <f>MES_EOD!AM33+MES_EOD!AN33</f>
        <v>0</v>
      </c>
      <c r="L33">
        <f>NDMC_EOD!AM33+NDMC_EOD!AN33</f>
        <v>2.7359999999999998</v>
      </c>
      <c r="M33">
        <f>TPDDL_EOD!AM33+TPDDL_EOD!AN33</f>
        <v>0</v>
      </c>
      <c r="N33">
        <f t="shared" si="0"/>
        <v>29.999999999999996</v>
      </c>
      <c r="O33" s="112">
        <f t="shared" si="1"/>
        <v>0</v>
      </c>
      <c r="P33">
        <v>27.263999999999999</v>
      </c>
      <c r="Q33">
        <v>0</v>
      </c>
      <c r="R33">
        <v>0</v>
      </c>
      <c r="S33">
        <v>2.7360000000000002</v>
      </c>
      <c r="T33">
        <v>0</v>
      </c>
      <c r="U33" s="114">
        <f t="shared" si="2"/>
        <v>30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610</v>
      </c>
      <c r="C34">
        <f>BAWANA!G34</f>
        <v>30</v>
      </c>
      <c r="D34">
        <f>BAWANA!AP34</f>
        <v>0</v>
      </c>
      <c r="E34">
        <f>BAWANA!AQ34</f>
        <v>30</v>
      </c>
      <c r="F34">
        <f t="shared" si="4"/>
        <v>512</v>
      </c>
      <c r="G34">
        <f t="shared" si="5"/>
        <v>30</v>
      </c>
      <c r="H34" s="112"/>
      <c r="I34">
        <f>BRPL_EOD!AM34+BRPL_EOD!AN34</f>
        <v>27.263999999999996</v>
      </c>
      <c r="J34">
        <f>BYPL_EOD!AM34+BYPL_EOD!AN34</f>
        <v>0</v>
      </c>
      <c r="K34">
        <f>MES_EOD!AM34+MES_EOD!AN34</f>
        <v>0</v>
      </c>
      <c r="L34">
        <f>NDMC_EOD!AM34+NDMC_EOD!AN34</f>
        <v>2.7359999999999998</v>
      </c>
      <c r="M34">
        <f>TPDDL_EOD!AM34+TPDDL_EOD!AN34</f>
        <v>0</v>
      </c>
      <c r="N34">
        <f t="shared" si="0"/>
        <v>29.999999999999996</v>
      </c>
      <c r="O34" s="112">
        <f t="shared" si="1"/>
        <v>0</v>
      </c>
      <c r="P34">
        <v>27.263999999999999</v>
      </c>
      <c r="Q34">
        <v>0</v>
      </c>
      <c r="R34">
        <v>0</v>
      </c>
      <c r="S34">
        <v>2.7360000000000002</v>
      </c>
      <c r="T34">
        <v>0</v>
      </c>
      <c r="U34" s="114">
        <f t="shared" si="2"/>
        <v>30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610</v>
      </c>
      <c r="C35">
        <f>BAWANA!G35</f>
        <v>30</v>
      </c>
      <c r="D35">
        <f>BAWANA!AP35</f>
        <v>30</v>
      </c>
      <c r="E35">
        <f>BAWANA!AQ35</f>
        <v>0</v>
      </c>
      <c r="F35">
        <f t="shared" si="4"/>
        <v>512</v>
      </c>
      <c r="G35">
        <f t="shared" si="5"/>
        <v>30</v>
      </c>
      <c r="H35" s="112"/>
      <c r="I35">
        <f>BRPL_EOD!AM35+BRPL_EOD!AN35</f>
        <v>27.263999999999996</v>
      </c>
      <c r="J35">
        <f>BYPL_EOD!AM35+BYPL_EOD!AN35</f>
        <v>0</v>
      </c>
      <c r="K35">
        <f>MES_EOD!AM35+MES_EOD!AN35</f>
        <v>0</v>
      </c>
      <c r="L35">
        <f>NDMC_EOD!AM35+NDMC_EOD!AN35</f>
        <v>2.7359999999999998</v>
      </c>
      <c r="M35">
        <f>TPDDL_EOD!AM35+TPDDL_EOD!AN35</f>
        <v>0</v>
      </c>
      <c r="N35">
        <f t="shared" si="0"/>
        <v>29.999999999999996</v>
      </c>
      <c r="O35" s="112">
        <f t="shared" si="1"/>
        <v>0</v>
      </c>
      <c r="P35">
        <v>27.263999999999999</v>
      </c>
      <c r="Q35">
        <v>0</v>
      </c>
      <c r="R35">
        <v>0</v>
      </c>
      <c r="S35">
        <v>2.7360000000000002</v>
      </c>
      <c r="T35">
        <v>0</v>
      </c>
      <c r="U35" s="114">
        <f t="shared" si="2"/>
        <v>30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610</v>
      </c>
      <c r="C36">
        <f>BAWANA!G36</f>
        <v>30</v>
      </c>
      <c r="D36">
        <f>BAWANA!AP36</f>
        <v>60</v>
      </c>
      <c r="E36">
        <f>BAWANA!AQ36</f>
        <v>0</v>
      </c>
      <c r="F36">
        <f t="shared" si="4"/>
        <v>512</v>
      </c>
      <c r="G36">
        <f t="shared" si="5"/>
        <v>60</v>
      </c>
      <c r="H36" s="112"/>
      <c r="I36">
        <f>BRPL_EOD!AM36+BRPL_EOD!AN36</f>
        <v>54.527999999999992</v>
      </c>
      <c r="J36">
        <f>BYPL_EOD!AM36+BYPL_EOD!AN36</f>
        <v>0</v>
      </c>
      <c r="K36">
        <f>MES_EOD!AM36+MES_EOD!AN36</f>
        <v>0</v>
      </c>
      <c r="L36">
        <f>NDMC_EOD!AM36+NDMC_EOD!AN36</f>
        <v>5.4719999999999995</v>
      </c>
      <c r="M36">
        <f>TPDDL_EOD!AM36+TPDDL_EOD!AN36</f>
        <v>0</v>
      </c>
      <c r="N36">
        <f t="shared" si="0"/>
        <v>59.999999999999993</v>
      </c>
      <c r="O36" s="112">
        <f t="shared" si="1"/>
        <v>0</v>
      </c>
      <c r="P36">
        <v>54.527999999999999</v>
      </c>
      <c r="Q36">
        <v>0</v>
      </c>
      <c r="R36">
        <v>0</v>
      </c>
      <c r="S36">
        <v>5.4720000000000004</v>
      </c>
      <c r="T36">
        <v>0</v>
      </c>
      <c r="U36" s="114">
        <f t="shared" si="2"/>
        <v>60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610</v>
      </c>
      <c r="C37">
        <f>BAWANA!G37</f>
        <v>30</v>
      </c>
      <c r="D37">
        <f>BAWANA!AP37</f>
        <v>150</v>
      </c>
      <c r="E37">
        <f>BAWANA!AQ37</f>
        <v>0</v>
      </c>
      <c r="F37">
        <f t="shared" si="4"/>
        <v>512</v>
      </c>
      <c r="G37">
        <f t="shared" si="5"/>
        <v>150</v>
      </c>
      <c r="H37" s="112"/>
      <c r="I37">
        <f>BRPL_EOD!AM37+BRPL_EOD!AN37</f>
        <v>136.32</v>
      </c>
      <c r="J37">
        <f>BYPL_EOD!AM37+BYPL_EOD!AN37</f>
        <v>0</v>
      </c>
      <c r="K37">
        <f>MES_EOD!AM37+MES_EOD!AN37</f>
        <v>0</v>
      </c>
      <c r="L37">
        <f>NDMC_EOD!AM37+NDMC_EOD!AN37</f>
        <v>13.679999999999998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136.32</v>
      </c>
      <c r="Q37">
        <v>0</v>
      </c>
      <c r="R37">
        <v>0</v>
      </c>
      <c r="S37">
        <v>13.679999999999998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610</v>
      </c>
      <c r="C38">
        <f>BAWANA!G38</f>
        <v>30</v>
      </c>
      <c r="D38">
        <f>BAWANA!AP38</f>
        <v>220</v>
      </c>
      <c r="E38">
        <f>BAWANA!AQ38</f>
        <v>0</v>
      </c>
      <c r="F38">
        <f t="shared" si="4"/>
        <v>512</v>
      </c>
      <c r="G38">
        <f t="shared" si="5"/>
        <v>220</v>
      </c>
      <c r="H38" s="112"/>
      <c r="I38">
        <f>BRPL_EOD!AM38+BRPL_EOD!AN38</f>
        <v>199.93599999999998</v>
      </c>
      <c r="J38">
        <f>BYPL_EOD!AM38+BYPL_EOD!AN38</f>
        <v>0</v>
      </c>
      <c r="K38">
        <f>MES_EOD!AM38+MES_EOD!AN38</f>
        <v>0</v>
      </c>
      <c r="L38">
        <f>NDMC_EOD!AM38+NDMC_EOD!AN38</f>
        <v>20.064</v>
      </c>
      <c r="M38">
        <f>TPDDL_EOD!AM38+TPDDL_EOD!AN38</f>
        <v>0</v>
      </c>
      <c r="N38">
        <f t="shared" si="0"/>
        <v>219.99999999999997</v>
      </c>
      <c r="O38" s="112">
        <f t="shared" si="1"/>
        <v>0</v>
      </c>
      <c r="P38">
        <v>199.93600000000001</v>
      </c>
      <c r="Q38">
        <v>0</v>
      </c>
      <c r="R38">
        <v>0</v>
      </c>
      <c r="S38">
        <v>20.064000000000004</v>
      </c>
      <c r="T38">
        <v>0</v>
      </c>
      <c r="U38" s="114">
        <f t="shared" si="2"/>
        <v>220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610</v>
      </c>
      <c r="C39">
        <f>BAWANA!G39</f>
        <v>30</v>
      </c>
      <c r="D39">
        <f>BAWANA!AP39</f>
        <v>320</v>
      </c>
      <c r="E39">
        <f>BAWANA!AQ39</f>
        <v>0</v>
      </c>
      <c r="F39">
        <f t="shared" si="4"/>
        <v>512</v>
      </c>
      <c r="G39">
        <f t="shared" si="5"/>
        <v>320</v>
      </c>
      <c r="H39" s="112"/>
      <c r="I39">
        <f>BRPL_EOD!AM39+BRPL_EOD!AN39</f>
        <v>290.81599999999997</v>
      </c>
      <c r="J39">
        <f>BYPL_EOD!AM39+BYPL_EOD!AN39</f>
        <v>0</v>
      </c>
      <c r="K39">
        <f>MES_EOD!AM39+MES_EOD!AN39</f>
        <v>0</v>
      </c>
      <c r="L39">
        <f>NDMC_EOD!AM39+NDMC_EOD!AN39</f>
        <v>29.183999999999997</v>
      </c>
      <c r="M39">
        <f>TPDDL_EOD!AM39+TPDDL_EOD!AN39</f>
        <v>0</v>
      </c>
      <c r="N39">
        <f t="shared" si="0"/>
        <v>320</v>
      </c>
      <c r="O39" s="112">
        <f t="shared" si="1"/>
        <v>0</v>
      </c>
      <c r="P39">
        <v>290.81599999999997</v>
      </c>
      <c r="Q39">
        <v>0</v>
      </c>
      <c r="R39">
        <v>0</v>
      </c>
      <c r="S39">
        <v>29.183999999999997</v>
      </c>
      <c r="T39">
        <v>0</v>
      </c>
      <c r="U39" s="114">
        <f t="shared" si="2"/>
        <v>320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610</v>
      </c>
      <c r="C40">
        <f>BAWANA!G40</f>
        <v>30</v>
      </c>
      <c r="D40">
        <f>BAWANA!AP40</f>
        <v>320</v>
      </c>
      <c r="E40">
        <f>BAWANA!AQ40</f>
        <v>0</v>
      </c>
      <c r="F40">
        <f t="shared" si="4"/>
        <v>512</v>
      </c>
      <c r="G40">
        <f t="shared" si="5"/>
        <v>320</v>
      </c>
      <c r="H40" s="112"/>
      <c r="I40">
        <f>BRPL_EOD!AM40+BRPL_EOD!AN40</f>
        <v>290.81599999999997</v>
      </c>
      <c r="J40">
        <f>BYPL_EOD!AM40+BYPL_EOD!AN40</f>
        <v>0</v>
      </c>
      <c r="K40">
        <f>MES_EOD!AM40+MES_EOD!AN40</f>
        <v>0</v>
      </c>
      <c r="L40">
        <f>NDMC_EOD!AM40+NDMC_EOD!AN40</f>
        <v>29.183999999999997</v>
      </c>
      <c r="M40">
        <f>TPDDL_EOD!AM40+TPDDL_EOD!AN40</f>
        <v>0</v>
      </c>
      <c r="N40">
        <f t="shared" si="0"/>
        <v>320</v>
      </c>
      <c r="O40" s="112">
        <f t="shared" si="1"/>
        <v>0</v>
      </c>
      <c r="P40">
        <v>290.81599999999997</v>
      </c>
      <c r="Q40">
        <v>0</v>
      </c>
      <c r="R40">
        <v>0</v>
      </c>
      <c r="S40">
        <v>29.183999999999997</v>
      </c>
      <c r="T40">
        <v>0</v>
      </c>
      <c r="U40" s="114">
        <f t="shared" si="2"/>
        <v>320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610</v>
      </c>
      <c r="C41">
        <f>BAWANA!G41</f>
        <v>30</v>
      </c>
      <c r="D41">
        <f>BAWANA!AP41</f>
        <v>320</v>
      </c>
      <c r="E41">
        <f>BAWANA!AQ41</f>
        <v>0</v>
      </c>
      <c r="F41">
        <f t="shared" si="4"/>
        <v>512</v>
      </c>
      <c r="G41">
        <f t="shared" si="5"/>
        <v>320</v>
      </c>
      <c r="H41" s="112"/>
      <c r="I41">
        <f>BRPL_EOD!AM41+BRPL_EOD!AN41</f>
        <v>290.81599999999997</v>
      </c>
      <c r="J41">
        <f>BYPL_EOD!AM41+BYPL_EOD!AN41</f>
        <v>0</v>
      </c>
      <c r="K41">
        <f>MES_EOD!AM41+MES_EOD!AN41</f>
        <v>0</v>
      </c>
      <c r="L41">
        <f>NDMC_EOD!AM41+NDMC_EOD!AN41</f>
        <v>29.183999999999997</v>
      </c>
      <c r="M41">
        <f>TPDDL_EOD!AM41+TPDDL_EOD!AN41</f>
        <v>0</v>
      </c>
      <c r="N41">
        <f t="shared" si="0"/>
        <v>320</v>
      </c>
      <c r="O41" s="112">
        <f t="shared" si="1"/>
        <v>0</v>
      </c>
      <c r="P41">
        <v>290.81599999999997</v>
      </c>
      <c r="Q41">
        <v>0</v>
      </c>
      <c r="R41">
        <v>0</v>
      </c>
      <c r="S41">
        <v>29.183999999999997</v>
      </c>
      <c r="T41">
        <v>0</v>
      </c>
      <c r="U41" s="114">
        <f t="shared" si="2"/>
        <v>320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610</v>
      </c>
      <c r="C42">
        <f>BAWANA!G42</f>
        <v>30</v>
      </c>
      <c r="D42">
        <f>BAWANA!AP42</f>
        <v>320</v>
      </c>
      <c r="E42">
        <f>BAWANA!AQ42</f>
        <v>0</v>
      </c>
      <c r="F42">
        <f t="shared" si="4"/>
        <v>512</v>
      </c>
      <c r="G42">
        <f t="shared" si="5"/>
        <v>320</v>
      </c>
      <c r="H42" s="112"/>
      <c r="I42">
        <f>BRPL_EOD!AM42+BRPL_EOD!AN42</f>
        <v>290.81599999999997</v>
      </c>
      <c r="J42">
        <f>BYPL_EOD!AM42+BYPL_EOD!AN42</f>
        <v>0</v>
      </c>
      <c r="K42">
        <f>MES_EOD!AM42+MES_EOD!AN42</f>
        <v>0</v>
      </c>
      <c r="L42">
        <f>NDMC_EOD!AM42+NDMC_EOD!AN42</f>
        <v>29.183999999999997</v>
      </c>
      <c r="M42">
        <f>TPDDL_EOD!AM42+TPDDL_EOD!AN42</f>
        <v>0</v>
      </c>
      <c r="N42">
        <f t="shared" si="0"/>
        <v>320</v>
      </c>
      <c r="O42" s="112">
        <f t="shared" si="1"/>
        <v>0</v>
      </c>
      <c r="P42">
        <v>290.81599999999997</v>
      </c>
      <c r="Q42">
        <v>0</v>
      </c>
      <c r="R42">
        <v>0</v>
      </c>
      <c r="S42">
        <v>29.183999999999997</v>
      </c>
      <c r="T42">
        <v>0</v>
      </c>
      <c r="U42" s="114">
        <f t="shared" si="2"/>
        <v>320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320</v>
      </c>
      <c r="E43">
        <f>BAWANA!AQ43</f>
        <v>0</v>
      </c>
      <c r="F43">
        <f t="shared" si="4"/>
        <v>512</v>
      </c>
      <c r="G43">
        <f t="shared" si="5"/>
        <v>320</v>
      </c>
      <c r="H43" s="112"/>
      <c r="I43">
        <f>BRPL_EOD!AM43+BRPL_EOD!AN43</f>
        <v>290.81599999999997</v>
      </c>
      <c r="J43">
        <f>BYPL_EOD!AM43+BYPL_EOD!AN43</f>
        <v>0</v>
      </c>
      <c r="K43">
        <f>MES_EOD!AM43+MES_EOD!AN43</f>
        <v>0</v>
      </c>
      <c r="L43">
        <f>NDMC_EOD!AM43+NDMC_EOD!AN43</f>
        <v>29.183999999999997</v>
      </c>
      <c r="M43">
        <f>TPDDL_EOD!AM43+TPDDL_EOD!AN43</f>
        <v>0</v>
      </c>
      <c r="N43">
        <f t="shared" si="0"/>
        <v>320</v>
      </c>
      <c r="O43" s="112">
        <f t="shared" si="1"/>
        <v>0</v>
      </c>
      <c r="P43">
        <v>290.81599999999997</v>
      </c>
      <c r="Q43">
        <v>0</v>
      </c>
      <c r="R43">
        <v>0</v>
      </c>
      <c r="S43">
        <v>29.183999999999997</v>
      </c>
      <c r="T43">
        <v>0</v>
      </c>
      <c r="U43" s="114">
        <f t="shared" si="2"/>
        <v>320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320</v>
      </c>
      <c r="E44">
        <f>BAWANA!AQ44</f>
        <v>0</v>
      </c>
      <c r="F44">
        <f t="shared" si="4"/>
        <v>512</v>
      </c>
      <c r="G44">
        <f t="shared" si="5"/>
        <v>320</v>
      </c>
      <c r="H44" s="112"/>
      <c r="I44">
        <f>BRPL_EOD!AM44+BRPL_EOD!AN44</f>
        <v>290.81599999999997</v>
      </c>
      <c r="J44">
        <f>BYPL_EOD!AM44+BYPL_EOD!AN44</f>
        <v>0</v>
      </c>
      <c r="K44">
        <f>MES_EOD!AM44+MES_EOD!AN44</f>
        <v>0</v>
      </c>
      <c r="L44">
        <f>NDMC_EOD!AM44+NDMC_EOD!AN44</f>
        <v>29.183999999999997</v>
      </c>
      <c r="M44">
        <f>TPDDL_EOD!AM44+TPDDL_EOD!AN44</f>
        <v>0</v>
      </c>
      <c r="N44">
        <f t="shared" si="0"/>
        <v>320</v>
      </c>
      <c r="O44" s="112">
        <f t="shared" si="1"/>
        <v>0</v>
      </c>
      <c r="P44">
        <v>290.81599999999997</v>
      </c>
      <c r="Q44">
        <v>0</v>
      </c>
      <c r="R44">
        <v>0</v>
      </c>
      <c r="S44">
        <v>29.183999999999997</v>
      </c>
      <c r="T44">
        <v>0</v>
      </c>
      <c r="U44" s="114">
        <f t="shared" si="2"/>
        <v>320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320</v>
      </c>
      <c r="E45">
        <f>BAWANA!AQ45</f>
        <v>0</v>
      </c>
      <c r="F45">
        <f t="shared" si="4"/>
        <v>512</v>
      </c>
      <c r="G45">
        <f t="shared" si="5"/>
        <v>320</v>
      </c>
      <c r="H45" s="112"/>
      <c r="I45">
        <f>BRPL_EOD!AM45+BRPL_EOD!AN45</f>
        <v>290.81599999999997</v>
      </c>
      <c r="J45">
        <f>BYPL_EOD!AM45+BYPL_EOD!AN45</f>
        <v>0</v>
      </c>
      <c r="K45">
        <f>MES_EOD!AM45+MES_EOD!AN45</f>
        <v>0</v>
      </c>
      <c r="L45">
        <f>NDMC_EOD!AM45+NDMC_EOD!AN45</f>
        <v>29.183999999999997</v>
      </c>
      <c r="M45">
        <f>TPDDL_EOD!AM45+TPDDL_EOD!AN45</f>
        <v>0</v>
      </c>
      <c r="N45">
        <f t="shared" si="0"/>
        <v>320</v>
      </c>
      <c r="O45" s="112">
        <f t="shared" si="1"/>
        <v>0</v>
      </c>
      <c r="P45">
        <v>290.81599999999997</v>
      </c>
      <c r="Q45">
        <v>0</v>
      </c>
      <c r="R45">
        <v>0</v>
      </c>
      <c r="S45">
        <v>29.183999999999997</v>
      </c>
      <c r="T45">
        <v>0</v>
      </c>
      <c r="U45" s="114">
        <f t="shared" si="2"/>
        <v>320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320</v>
      </c>
      <c r="E46">
        <f>BAWANA!AQ46</f>
        <v>0</v>
      </c>
      <c r="F46">
        <f t="shared" si="4"/>
        <v>512</v>
      </c>
      <c r="G46">
        <f t="shared" si="5"/>
        <v>320</v>
      </c>
      <c r="H46" s="112"/>
      <c r="I46">
        <f>BRPL_EOD!AM46+BRPL_EOD!AN46</f>
        <v>290.81599999999997</v>
      </c>
      <c r="J46">
        <f>BYPL_EOD!AM46+BYPL_EOD!AN46</f>
        <v>0</v>
      </c>
      <c r="K46">
        <f>MES_EOD!AM46+MES_EOD!AN46</f>
        <v>0</v>
      </c>
      <c r="L46">
        <f>NDMC_EOD!AM46+NDMC_EOD!AN46</f>
        <v>29.183999999999997</v>
      </c>
      <c r="M46">
        <f>TPDDL_EOD!AM46+TPDDL_EOD!AN46</f>
        <v>0</v>
      </c>
      <c r="N46">
        <f t="shared" si="0"/>
        <v>320</v>
      </c>
      <c r="O46" s="112">
        <f t="shared" si="1"/>
        <v>0</v>
      </c>
      <c r="P46">
        <v>290.81599999999997</v>
      </c>
      <c r="Q46">
        <v>0</v>
      </c>
      <c r="R46">
        <v>0</v>
      </c>
      <c r="S46">
        <v>29.183999999999997</v>
      </c>
      <c r="T46">
        <v>0</v>
      </c>
      <c r="U46" s="114">
        <f t="shared" si="2"/>
        <v>320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294.98</v>
      </c>
      <c r="E47">
        <f>BAWANA!AQ47</f>
        <v>0</v>
      </c>
      <c r="F47">
        <f t="shared" si="4"/>
        <v>512</v>
      </c>
      <c r="G47">
        <f t="shared" si="5"/>
        <v>294.98</v>
      </c>
      <c r="H47" s="112"/>
      <c r="I47">
        <f>BRPL_EOD!AM47+BRPL_EOD!AN47</f>
        <v>268.07782400000002</v>
      </c>
      <c r="J47">
        <f>BYPL_EOD!AM47+BYPL_EOD!AN47</f>
        <v>0</v>
      </c>
      <c r="K47">
        <f>MES_EOD!AM47+MES_EOD!AN47</f>
        <v>0</v>
      </c>
      <c r="L47">
        <f>NDMC_EOD!AM47+NDMC_EOD!AN47</f>
        <v>26.902176000000001</v>
      </c>
      <c r="M47">
        <f>TPDDL_EOD!AM47+TPDDL_EOD!AN47</f>
        <v>0</v>
      </c>
      <c r="N47">
        <f t="shared" si="0"/>
        <v>294.98</v>
      </c>
      <c r="O47" s="112">
        <f t="shared" si="1"/>
        <v>0</v>
      </c>
      <c r="P47">
        <v>268.07782400000002</v>
      </c>
      <c r="Q47">
        <v>0</v>
      </c>
      <c r="R47">
        <v>0</v>
      </c>
      <c r="S47">
        <v>26.902176000000001</v>
      </c>
      <c r="T47">
        <v>0</v>
      </c>
      <c r="U47" s="114">
        <f t="shared" si="2"/>
        <v>294.98</v>
      </c>
      <c r="V47" s="112">
        <f t="shared" si="3"/>
        <v>0</v>
      </c>
      <c r="Y47">
        <f>BAWANA!BA47+BAWANA!BB47</f>
        <v>12.51</v>
      </c>
      <c r="Z47">
        <f>BAWANA!BH47+BAWANA!BI47</f>
        <v>12.51</v>
      </c>
      <c r="AA47">
        <f>BAWANA!AB47+BAWANA!AC47</f>
        <v>12.51</v>
      </c>
      <c r="AB47">
        <f>BAWANA!AI47+BAWANA!AJ47</f>
        <v>12.51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288.03999999999996</v>
      </c>
      <c r="E48">
        <f>BAWANA!AQ48</f>
        <v>0</v>
      </c>
      <c r="F48">
        <f t="shared" si="4"/>
        <v>512</v>
      </c>
      <c r="G48">
        <f t="shared" si="5"/>
        <v>288.03999999999996</v>
      </c>
      <c r="H48" s="112"/>
      <c r="I48">
        <f>BRPL_EOD!AM48+BRPL_EOD!AN48</f>
        <v>261.77075199999996</v>
      </c>
      <c r="J48">
        <f>BYPL_EOD!AM48+BYPL_EOD!AN48</f>
        <v>0</v>
      </c>
      <c r="K48">
        <f>MES_EOD!AM48+MES_EOD!AN48</f>
        <v>0</v>
      </c>
      <c r="L48">
        <f>NDMC_EOD!AM48+NDMC_EOD!AN48</f>
        <v>26.269247999999994</v>
      </c>
      <c r="M48">
        <f>TPDDL_EOD!AM48+TPDDL_EOD!AN48</f>
        <v>0</v>
      </c>
      <c r="N48">
        <f t="shared" si="0"/>
        <v>288.03999999999996</v>
      </c>
      <c r="O48" s="112">
        <f t="shared" si="1"/>
        <v>0</v>
      </c>
      <c r="P48">
        <v>261.77075199999996</v>
      </c>
      <c r="Q48">
        <v>0</v>
      </c>
      <c r="R48">
        <v>0</v>
      </c>
      <c r="S48">
        <v>26.269247999999994</v>
      </c>
      <c r="T48">
        <v>0</v>
      </c>
      <c r="U48" s="114">
        <f t="shared" si="2"/>
        <v>288.03999999999996</v>
      </c>
      <c r="V48" s="112">
        <f t="shared" si="3"/>
        <v>0</v>
      </c>
      <c r="Y48">
        <f>BAWANA!BA48+BAWANA!BB48</f>
        <v>15.98</v>
      </c>
      <c r="Z48">
        <f>BAWANA!BH48+BAWANA!BI48</f>
        <v>15.98</v>
      </c>
      <c r="AA48">
        <f>BAWANA!AB48+BAWANA!AC48</f>
        <v>15.98</v>
      </c>
      <c r="AB48">
        <f>BAWANA!AI48+BAWANA!AJ48</f>
        <v>15.98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165</v>
      </c>
      <c r="E49">
        <f>BAWANA!AQ49</f>
        <v>0</v>
      </c>
      <c r="F49">
        <f t="shared" si="4"/>
        <v>512</v>
      </c>
      <c r="G49">
        <f t="shared" si="5"/>
        <v>165</v>
      </c>
      <c r="H49" s="112"/>
      <c r="I49">
        <f>BRPL_EOD!AM49+BRPL_EOD!AN49</f>
        <v>149.952</v>
      </c>
      <c r="J49">
        <f>BYPL_EOD!AM49+BYPL_EOD!AN49</f>
        <v>0</v>
      </c>
      <c r="K49">
        <f>MES_EOD!AM49+MES_EOD!AN49</f>
        <v>0</v>
      </c>
      <c r="L49">
        <f>NDMC_EOD!AM49+NDMC_EOD!AN49</f>
        <v>15.048</v>
      </c>
      <c r="M49">
        <f>TPDDL_EOD!AM49+TPDDL_EOD!AN49</f>
        <v>0</v>
      </c>
      <c r="N49">
        <f t="shared" si="0"/>
        <v>165</v>
      </c>
      <c r="O49" s="112">
        <f t="shared" si="1"/>
        <v>0</v>
      </c>
      <c r="P49">
        <v>149.952</v>
      </c>
      <c r="Q49">
        <v>0</v>
      </c>
      <c r="R49">
        <v>0</v>
      </c>
      <c r="S49">
        <v>15.048</v>
      </c>
      <c r="T49">
        <v>0</v>
      </c>
      <c r="U49" s="114">
        <f t="shared" si="2"/>
        <v>165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165</v>
      </c>
      <c r="E50">
        <f>BAWANA!AQ50</f>
        <v>0</v>
      </c>
      <c r="F50">
        <f t="shared" si="4"/>
        <v>512</v>
      </c>
      <c r="G50">
        <f t="shared" si="5"/>
        <v>165</v>
      </c>
      <c r="H50" s="112"/>
      <c r="I50">
        <f>BRPL_EOD!AM50+BRPL_EOD!AN50</f>
        <v>149.952</v>
      </c>
      <c r="J50">
        <f>BYPL_EOD!AM50+BYPL_EOD!AN50</f>
        <v>0</v>
      </c>
      <c r="K50">
        <f>MES_EOD!AM50+MES_EOD!AN50</f>
        <v>0</v>
      </c>
      <c r="L50">
        <f>NDMC_EOD!AM50+NDMC_EOD!AN50</f>
        <v>15.048</v>
      </c>
      <c r="M50">
        <f>TPDDL_EOD!AM50+TPDDL_EOD!AN50</f>
        <v>0</v>
      </c>
      <c r="N50">
        <f t="shared" si="0"/>
        <v>165</v>
      </c>
      <c r="O50" s="112">
        <f t="shared" si="1"/>
        <v>0</v>
      </c>
      <c r="P50">
        <v>149.952</v>
      </c>
      <c r="Q50">
        <v>0</v>
      </c>
      <c r="R50">
        <v>0</v>
      </c>
      <c r="S50">
        <v>15.048</v>
      </c>
      <c r="T50">
        <v>0</v>
      </c>
      <c r="U50" s="114">
        <f t="shared" si="2"/>
        <v>165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640</v>
      </c>
      <c r="C51">
        <f>BAWANA!G51</f>
        <v>0</v>
      </c>
      <c r="D51">
        <f>BAWANA!AP51</f>
        <v>145.57999999999998</v>
      </c>
      <c r="E51">
        <f>BAWANA!AQ51</f>
        <v>0</v>
      </c>
      <c r="F51">
        <f t="shared" si="4"/>
        <v>512</v>
      </c>
      <c r="G51">
        <f t="shared" si="5"/>
        <v>145.57999999999998</v>
      </c>
      <c r="H51" s="112"/>
      <c r="I51">
        <f>BRPL_EOD!AM51+BRPL_EOD!AN51</f>
        <v>132.30310399999999</v>
      </c>
      <c r="J51">
        <f>BYPL_EOD!AM51+BYPL_EOD!AN51</f>
        <v>0</v>
      </c>
      <c r="K51">
        <f>MES_EOD!AM51+MES_EOD!AN51</f>
        <v>0</v>
      </c>
      <c r="L51">
        <f>NDMC_EOD!AM51+NDMC_EOD!AN51</f>
        <v>13.276895999999997</v>
      </c>
      <c r="M51">
        <f>TPDDL_EOD!AM51+TPDDL_EOD!AN51</f>
        <v>0</v>
      </c>
      <c r="N51">
        <f t="shared" si="0"/>
        <v>145.57999999999998</v>
      </c>
      <c r="O51" s="112">
        <f t="shared" si="1"/>
        <v>0</v>
      </c>
      <c r="P51">
        <v>132.30310399999999</v>
      </c>
      <c r="Q51">
        <v>0</v>
      </c>
      <c r="R51">
        <v>0</v>
      </c>
      <c r="S51">
        <v>13.276895999999997</v>
      </c>
      <c r="T51">
        <v>0</v>
      </c>
      <c r="U51" s="114">
        <f t="shared" si="2"/>
        <v>145.57999999999998</v>
      </c>
      <c r="V51" s="112">
        <f t="shared" si="3"/>
        <v>0</v>
      </c>
      <c r="Y51">
        <f>BAWANA!BA51+BAWANA!BB51</f>
        <v>2.21</v>
      </c>
      <c r="Z51">
        <f>BAWANA!BH51+BAWANA!BI51</f>
        <v>2.21</v>
      </c>
      <c r="AA51">
        <f>BAWANA!AB51+BAWANA!AC51</f>
        <v>2.21</v>
      </c>
      <c r="AB51">
        <f>BAWANA!AI51+BAWANA!AJ51</f>
        <v>2.21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640</v>
      </c>
      <c r="C52">
        <f>BAWANA!G52</f>
        <v>0</v>
      </c>
      <c r="D52">
        <f>BAWANA!AP52</f>
        <v>145.57999999999998</v>
      </c>
      <c r="E52">
        <f>BAWANA!AQ52</f>
        <v>0</v>
      </c>
      <c r="F52">
        <f t="shared" si="4"/>
        <v>512</v>
      </c>
      <c r="G52">
        <f t="shared" si="5"/>
        <v>145.57999999999998</v>
      </c>
      <c r="H52" s="112"/>
      <c r="I52">
        <f>BRPL_EOD!AM52+BRPL_EOD!AN52</f>
        <v>132.30310399999999</v>
      </c>
      <c r="J52">
        <f>BYPL_EOD!AM52+BYPL_EOD!AN52</f>
        <v>0</v>
      </c>
      <c r="K52">
        <f>MES_EOD!AM52+MES_EOD!AN52</f>
        <v>0</v>
      </c>
      <c r="L52">
        <f>NDMC_EOD!AM52+NDMC_EOD!AN52</f>
        <v>13.276895999999997</v>
      </c>
      <c r="M52">
        <f>TPDDL_EOD!AM52+TPDDL_EOD!AN52</f>
        <v>0</v>
      </c>
      <c r="N52">
        <f t="shared" si="0"/>
        <v>145.57999999999998</v>
      </c>
      <c r="O52" s="112">
        <f t="shared" si="1"/>
        <v>0</v>
      </c>
      <c r="P52">
        <v>132.30310399999999</v>
      </c>
      <c r="Q52">
        <v>0</v>
      </c>
      <c r="R52">
        <v>0</v>
      </c>
      <c r="S52">
        <v>13.276895999999997</v>
      </c>
      <c r="T52">
        <v>0</v>
      </c>
      <c r="U52" s="114">
        <f t="shared" si="2"/>
        <v>145.57999999999998</v>
      </c>
      <c r="V52" s="112">
        <f t="shared" si="3"/>
        <v>0</v>
      </c>
      <c r="Y52">
        <f>BAWANA!BA52+BAWANA!BB52</f>
        <v>2.21</v>
      </c>
      <c r="Z52">
        <f>BAWANA!BH52+BAWANA!BI52</f>
        <v>2.21</v>
      </c>
      <c r="AA52">
        <f>BAWANA!AB52+BAWANA!AC52</f>
        <v>2.21</v>
      </c>
      <c r="AB52">
        <f>BAWANA!AI52+BAWANA!AJ52</f>
        <v>2.21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640</v>
      </c>
      <c r="C53">
        <f>BAWANA!G53</f>
        <v>0</v>
      </c>
      <c r="D53">
        <f>BAWANA!AP53</f>
        <v>145.57999999999998</v>
      </c>
      <c r="E53">
        <f>BAWANA!AQ53</f>
        <v>0</v>
      </c>
      <c r="F53">
        <f t="shared" si="4"/>
        <v>512</v>
      </c>
      <c r="G53">
        <f t="shared" si="5"/>
        <v>145.57999999999998</v>
      </c>
      <c r="H53" s="112"/>
      <c r="I53">
        <f>BRPL_EOD!AM53+BRPL_EOD!AN53</f>
        <v>132.30310399999999</v>
      </c>
      <c r="J53">
        <f>BYPL_EOD!AM53+BYPL_EOD!AN53</f>
        <v>0</v>
      </c>
      <c r="K53">
        <f>MES_EOD!AM53+MES_EOD!AN53</f>
        <v>0</v>
      </c>
      <c r="L53">
        <f>NDMC_EOD!AM53+NDMC_EOD!AN53</f>
        <v>13.276895999999997</v>
      </c>
      <c r="M53">
        <f>TPDDL_EOD!AM53+TPDDL_EOD!AN53</f>
        <v>0</v>
      </c>
      <c r="N53">
        <f t="shared" si="0"/>
        <v>145.57999999999998</v>
      </c>
      <c r="O53" s="112">
        <f t="shared" si="1"/>
        <v>0</v>
      </c>
      <c r="P53">
        <v>132.30310399999999</v>
      </c>
      <c r="Q53">
        <v>0</v>
      </c>
      <c r="R53">
        <v>0</v>
      </c>
      <c r="S53">
        <v>13.276895999999997</v>
      </c>
      <c r="T53">
        <v>0</v>
      </c>
      <c r="U53" s="114">
        <f t="shared" si="2"/>
        <v>145.57999999999998</v>
      </c>
      <c r="V53" s="112">
        <f t="shared" si="3"/>
        <v>0</v>
      </c>
      <c r="Y53">
        <f>BAWANA!BA53+BAWANA!BB53</f>
        <v>2.21</v>
      </c>
      <c r="Z53">
        <f>BAWANA!BH53+BAWANA!BI53</f>
        <v>2.21</v>
      </c>
      <c r="AA53">
        <f>BAWANA!AB53+BAWANA!AC53</f>
        <v>2.21</v>
      </c>
      <c r="AB53">
        <f>BAWANA!AI53+BAWANA!AJ53</f>
        <v>2.21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640</v>
      </c>
      <c r="C54">
        <f>BAWANA!G54</f>
        <v>0</v>
      </c>
      <c r="D54">
        <f>BAWANA!AP54</f>
        <v>145.57999999999998</v>
      </c>
      <c r="E54">
        <f>BAWANA!AQ54</f>
        <v>0</v>
      </c>
      <c r="F54">
        <f t="shared" si="4"/>
        <v>512</v>
      </c>
      <c r="G54">
        <f t="shared" si="5"/>
        <v>145.57999999999998</v>
      </c>
      <c r="H54" s="112"/>
      <c r="I54">
        <f>BRPL_EOD!AM54+BRPL_EOD!AN54</f>
        <v>132.30310399999999</v>
      </c>
      <c r="J54">
        <f>BYPL_EOD!AM54+BYPL_EOD!AN54</f>
        <v>0</v>
      </c>
      <c r="K54">
        <f>MES_EOD!AM54+MES_EOD!AN54</f>
        <v>0</v>
      </c>
      <c r="L54">
        <f>NDMC_EOD!AM54+NDMC_EOD!AN54</f>
        <v>13.276895999999997</v>
      </c>
      <c r="M54">
        <f>TPDDL_EOD!AM54+TPDDL_EOD!AN54</f>
        <v>0</v>
      </c>
      <c r="N54">
        <f t="shared" si="0"/>
        <v>145.57999999999998</v>
      </c>
      <c r="O54" s="112">
        <f t="shared" si="1"/>
        <v>0</v>
      </c>
      <c r="P54">
        <v>132.30310399999999</v>
      </c>
      <c r="Q54">
        <v>0</v>
      </c>
      <c r="R54">
        <v>0</v>
      </c>
      <c r="S54">
        <v>13.276895999999997</v>
      </c>
      <c r="T54">
        <v>0</v>
      </c>
      <c r="U54" s="114">
        <f t="shared" si="2"/>
        <v>145.57999999999998</v>
      </c>
      <c r="V54" s="112">
        <f t="shared" si="3"/>
        <v>0</v>
      </c>
      <c r="Y54">
        <f>BAWANA!BA54+BAWANA!BB54</f>
        <v>2.21</v>
      </c>
      <c r="Z54">
        <f>BAWANA!BH54+BAWANA!BI54</f>
        <v>2.21</v>
      </c>
      <c r="AA54">
        <f>BAWANA!AB54+BAWANA!AC54</f>
        <v>2.21</v>
      </c>
      <c r="AB54">
        <f>BAWANA!AI54+BAWANA!AJ54</f>
        <v>2.21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640</v>
      </c>
      <c r="C55">
        <f>BAWANA!G55</f>
        <v>0</v>
      </c>
      <c r="D55">
        <f>BAWANA!AP55</f>
        <v>145.57999999999998</v>
      </c>
      <c r="E55">
        <f>BAWANA!AQ55</f>
        <v>0</v>
      </c>
      <c r="F55">
        <f t="shared" si="4"/>
        <v>512</v>
      </c>
      <c r="G55">
        <f t="shared" si="5"/>
        <v>145.57999999999998</v>
      </c>
      <c r="H55" s="112"/>
      <c r="I55">
        <f>BRPL_EOD!AM55+BRPL_EOD!AN55</f>
        <v>132.30310399999999</v>
      </c>
      <c r="J55">
        <f>BYPL_EOD!AM55+BYPL_EOD!AN55</f>
        <v>0</v>
      </c>
      <c r="K55">
        <f>MES_EOD!AM55+MES_EOD!AN55</f>
        <v>0</v>
      </c>
      <c r="L55">
        <f>NDMC_EOD!AM55+NDMC_EOD!AN55</f>
        <v>13.276895999999997</v>
      </c>
      <c r="M55">
        <f>TPDDL_EOD!AM55+TPDDL_EOD!AN55</f>
        <v>0</v>
      </c>
      <c r="N55">
        <f t="shared" si="0"/>
        <v>145.57999999999998</v>
      </c>
      <c r="O55" s="112">
        <f t="shared" si="1"/>
        <v>0</v>
      </c>
      <c r="P55">
        <v>132.30310399999999</v>
      </c>
      <c r="Q55">
        <v>0</v>
      </c>
      <c r="R55">
        <v>0</v>
      </c>
      <c r="S55">
        <v>13.276895999999997</v>
      </c>
      <c r="T55">
        <v>0</v>
      </c>
      <c r="U55" s="114">
        <f t="shared" si="2"/>
        <v>145.57999999999998</v>
      </c>
      <c r="V55" s="112">
        <f t="shared" si="3"/>
        <v>0</v>
      </c>
      <c r="Y55">
        <f>BAWANA!BA55+BAWANA!BB55</f>
        <v>2.21</v>
      </c>
      <c r="Z55">
        <f>BAWANA!BH55+BAWANA!BI55</f>
        <v>2.21</v>
      </c>
      <c r="AA55">
        <f>BAWANA!AB55+BAWANA!AC55</f>
        <v>2.21</v>
      </c>
      <c r="AB55">
        <f>BAWANA!AI55+BAWANA!AJ55</f>
        <v>2.21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640</v>
      </c>
      <c r="C56">
        <f>BAWANA!G56</f>
        <v>0</v>
      </c>
      <c r="D56">
        <f>BAWANA!AP56</f>
        <v>145.57999999999998</v>
      </c>
      <c r="E56">
        <f>BAWANA!AQ56</f>
        <v>0</v>
      </c>
      <c r="F56">
        <f t="shared" si="4"/>
        <v>512</v>
      </c>
      <c r="G56">
        <f t="shared" si="5"/>
        <v>145.57999999999998</v>
      </c>
      <c r="H56" s="112"/>
      <c r="I56">
        <f>BRPL_EOD!AM56+BRPL_EOD!AN56</f>
        <v>132.30310399999999</v>
      </c>
      <c r="J56">
        <f>BYPL_EOD!AM56+BYPL_EOD!AN56</f>
        <v>0</v>
      </c>
      <c r="K56">
        <f>MES_EOD!AM56+MES_EOD!AN56</f>
        <v>0</v>
      </c>
      <c r="L56">
        <f>NDMC_EOD!AM56+NDMC_EOD!AN56</f>
        <v>13.276895999999997</v>
      </c>
      <c r="M56">
        <f>TPDDL_EOD!AM56+TPDDL_EOD!AN56</f>
        <v>0</v>
      </c>
      <c r="N56">
        <f t="shared" si="0"/>
        <v>145.57999999999998</v>
      </c>
      <c r="O56" s="112">
        <f t="shared" si="1"/>
        <v>0</v>
      </c>
      <c r="P56">
        <v>132.30310399999999</v>
      </c>
      <c r="Q56">
        <v>0</v>
      </c>
      <c r="R56">
        <v>0</v>
      </c>
      <c r="S56">
        <v>13.276895999999997</v>
      </c>
      <c r="T56">
        <v>0</v>
      </c>
      <c r="U56" s="114">
        <f t="shared" si="2"/>
        <v>145.57999999999998</v>
      </c>
      <c r="V56" s="112">
        <f t="shared" si="3"/>
        <v>0</v>
      </c>
      <c r="Y56">
        <f>BAWANA!BA56+BAWANA!BB56</f>
        <v>2.21</v>
      </c>
      <c r="Z56">
        <f>BAWANA!BH56+BAWANA!BI56</f>
        <v>2.21</v>
      </c>
      <c r="AA56">
        <f>BAWANA!AB56+BAWANA!AC56</f>
        <v>2.21</v>
      </c>
      <c r="AB56">
        <f>BAWANA!AI56+BAWANA!AJ56</f>
        <v>2.21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640</v>
      </c>
      <c r="C57">
        <f>BAWANA!G57</f>
        <v>0</v>
      </c>
      <c r="D57">
        <f>BAWANA!AP57</f>
        <v>145.57999999999998</v>
      </c>
      <c r="E57">
        <f>BAWANA!AQ57</f>
        <v>0</v>
      </c>
      <c r="F57">
        <f t="shared" si="4"/>
        <v>512</v>
      </c>
      <c r="G57">
        <f t="shared" si="5"/>
        <v>145.57999999999998</v>
      </c>
      <c r="H57" s="112"/>
      <c r="I57">
        <f>BRPL_EOD!AM57+BRPL_EOD!AN57</f>
        <v>132.30310399999999</v>
      </c>
      <c r="J57">
        <f>BYPL_EOD!AM57+BYPL_EOD!AN57</f>
        <v>0</v>
      </c>
      <c r="K57">
        <f>MES_EOD!AM57+MES_EOD!AN57</f>
        <v>0</v>
      </c>
      <c r="L57">
        <f>NDMC_EOD!AM57+NDMC_EOD!AN57</f>
        <v>13.276895999999997</v>
      </c>
      <c r="M57">
        <f>TPDDL_EOD!AM57+TPDDL_EOD!AN57</f>
        <v>0</v>
      </c>
      <c r="N57">
        <f t="shared" si="0"/>
        <v>145.57999999999998</v>
      </c>
      <c r="O57" s="112">
        <f t="shared" si="1"/>
        <v>0</v>
      </c>
      <c r="P57">
        <v>132.30310399999999</v>
      </c>
      <c r="Q57">
        <v>0</v>
      </c>
      <c r="R57">
        <v>0</v>
      </c>
      <c r="S57">
        <v>13.276895999999997</v>
      </c>
      <c r="T57">
        <v>0</v>
      </c>
      <c r="U57" s="114">
        <f t="shared" si="2"/>
        <v>145.57999999999998</v>
      </c>
      <c r="V57" s="112">
        <f t="shared" si="3"/>
        <v>0</v>
      </c>
      <c r="Y57">
        <f>BAWANA!BA57+BAWANA!BB57</f>
        <v>2.21</v>
      </c>
      <c r="Z57">
        <f>BAWANA!BH57+BAWANA!BI57</f>
        <v>2.21</v>
      </c>
      <c r="AA57">
        <f>BAWANA!AB57+BAWANA!AC57</f>
        <v>2.21</v>
      </c>
      <c r="AB57">
        <f>BAWANA!AI57+BAWANA!AJ57</f>
        <v>2.21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640</v>
      </c>
      <c r="C58">
        <f>BAWANA!G58</f>
        <v>0</v>
      </c>
      <c r="D58">
        <f>BAWANA!AP58</f>
        <v>145.57999999999998</v>
      </c>
      <c r="E58">
        <f>BAWANA!AQ58</f>
        <v>0</v>
      </c>
      <c r="F58">
        <f t="shared" si="4"/>
        <v>512</v>
      </c>
      <c r="G58">
        <f t="shared" si="5"/>
        <v>145.57999999999998</v>
      </c>
      <c r="H58" s="112"/>
      <c r="I58">
        <f>BRPL_EOD!AM58+BRPL_EOD!AN58</f>
        <v>132.30310399999999</v>
      </c>
      <c r="J58">
        <f>BYPL_EOD!AM58+BYPL_EOD!AN58</f>
        <v>0</v>
      </c>
      <c r="K58">
        <f>MES_EOD!AM58+MES_EOD!AN58</f>
        <v>0</v>
      </c>
      <c r="L58">
        <f>NDMC_EOD!AM58+NDMC_EOD!AN58</f>
        <v>13.276895999999997</v>
      </c>
      <c r="M58">
        <f>TPDDL_EOD!AM58+TPDDL_EOD!AN58</f>
        <v>0</v>
      </c>
      <c r="N58">
        <f t="shared" si="0"/>
        <v>145.57999999999998</v>
      </c>
      <c r="O58" s="112">
        <f t="shared" si="1"/>
        <v>0</v>
      </c>
      <c r="P58">
        <v>132.30310399999999</v>
      </c>
      <c r="Q58">
        <v>0</v>
      </c>
      <c r="R58">
        <v>0</v>
      </c>
      <c r="S58">
        <v>13.276895999999997</v>
      </c>
      <c r="T58">
        <v>0</v>
      </c>
      <c r="U58" s="114">
        <f t="shared" si="2"/>
        <v>145.57999999999998</v>
      </c>
      <c r="V58" s="112">
        <f t="shared" si="3"/>
        <v>0</v>
      </c>
      <c r="Y58">
        <f>BAWANA!BA58+BAWANA!BB58</f>
        <v>2.21</v>
      </c>
      <c r="Z58">
        <f>BAWANA!BH58+BAWANA!BI58</f>
        <v>2.21</v>
      </c>
      <c r="AA58">
        <f>BAWANA!AB58+BAWANA!AC58</f>
        <v>2.21</v>
      </c>
      <c r="AB58">
        <f>BAWANA!AI58+BAWANA!AJ58</f>
        <v>2.21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640</v>
      </c>
      <c r="C59">
        <f>BAWANA!G59</f>
        <v>0</v>
      </c>
      <c r="D59">
        <f>BAWANA!AP59</f>
        <v>148.62</v>
      </c>
      <c r="E59">
        <f>BAWANA!AQ59</f>
        <v>0</v>
      </c>
      <c r="F59">
        <f t="shared" si="4"/>
        <v>512</v>
      </c>
      <c r="G59">
        <f t="shared" si="5"/>
        <v>148.62</v>
      </c>
      <c r="H59" s="112"/>
      <c r="I59">
        <f>BRPL_EOD!AM59+BRPL_EOD!AN59</f>
        <v>135.065856</v>
      </c>
      <c r="J59">
        <f>BYPL_EOD!AM59+BYPL_EOD!AN59</f>
        <v>0</v>
      </c>
      <c r="K59">
        <f>MES_EOD!AM59+MES_EOD!AN59</f>
        <v>0</v>
      </c>
      <c r="L59">
        <f>NDMC_EOD!AM59+NDMC_EOD!AN59</f>
        <v>13.554143999999999</v>
      </c>
      <c r="M59">
        <f>TPDDL_EOD!AM59+TPDDL_EOD!AN59</f>
        <v>0</v>
      </c>
      <c r="N59">
        <f t="shared" si="0"/>
        <v>148.62</v>
      </c>
      <c r="O59" s="112">
        <f t="shared" si="1"/>
        <v>0</v>
      </c>
      <c r="P59">
        <v>135.065856</v>
      </c>
      <c r="Q59">
        <v>0</v>
      </c>
      <c r="R59">
        <v>0</v>
      </c>
      <c r="S59">
        <v>13.554143999999999</v>
      </c>
      <c r="T59">
        <v>0</v>
      </c>
      <c r="U59" s="114">
        <f t="shared" si="2"/>
        <v>148.62</v>
      </c>
      <c r="V59" s="112">
        <f t="shared" si="3"/>
        <v>0</v>
      </c>
      <c r="Y59">
        <f>BAWANA!BA59+BAWANA!BB59</f>
        <v>0.69</v>
      </c>
      <c r="Z59">
        <f>BAWANA!BH59+BAWANA!BI59</f>
        <v>0.69</v>
      </c>
      <c r="AA59">
        <f>BAWANA!AB59+BAWANA!AC59</f>
        <v>0.69</v>
      </c>
      <c r="AB59">
        <f>BAWANA!AI59+BAWANA!AJ59</f>
        <v>0.69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640</v>
      </c>
      <c r="C60">
        <f>BAWANA!G60</f>
        <v>0</v>
      </c>
      <c r="D60">
        <f>BAWANA!AP60</f>
        <v>148.62</v>
      </c>
      <c r="E60">
        <f>BAWANA!AQ60</f>
        <v>0</v>
      </c>
      <c r="F60">
        <f t="shared" si="4"/>
        <v>512</v>
      </c>
      <c r="G60">
        <f t="shared" si="5"/>
        <v>148.62</v>
      </c>
      <c r="H60" s="112"/>
      <c r="I60">
        <f>BRPL_EOD!AM60+BRPL_EOD!AN60</f>
        <v>135.065856</v>
      </c>
      <c r="J60">
        <f>BYPL_EOD!AM60+BYPL_EOD!AN60</f>
        <v>0</v>
      </c>
      <c r="K60">
        <f>MES_EOD!AM60+MES_EOD!AN60</f>
        <v>0</v>
      </c>
      <c r="L60">
        <f>NDMC_EOD!AM60+NDMC_EOD!AN60</f>
        <v>13.554143999999999</v>
      </c>
      <c r="M60">
        <f>TPDDL_EOD!AM60+TPDDL_EOD!AN60</f>
        <v>0</v>
      </c>
      <c r="N60">
        <f t="shared" si="0"/>
        <v>148.62</v>
      </c>
      <c r="O60" s="112">
        <f t="shared" si="1"/>
        <v>0</v>
      </c>
      <c r="P60">
        <v>135.065856</v>
      </c>
      <c r="Q60">
        <v>0</v>
      </c>
      <c r="R60">
        <v>0</v>
      </c>
      <c r="S60">
        <v>13.554143999999999</v>
      </c>
      <c r="T60">
        <v>0</v>
      </c>
      <c r="U60" s="114">
        <f t="shared" si="2"/>
        <v>148.62</v>
      </c>
      <c r="V60" s="112">
        <f t="shared" si="3"/>
        <v>0</v>
      </c>
      <c r="Y60">
        <f>BAWANA!BA60+BAWANA!BB60</f>
        <v>0.69</v>
      </c>
      <c r="Z60">
        <f>BAWANA!BH60+BAWANA!BI60</f>
        <v>0.69</v>
      </c>
      <c r="AA60">
        <f>BAWANA!AB60+BAWANA!AC60</f>
        <v>0.69</v>
      </c>
      <c r="AB60">
        <f>BAWANA!AI60+BAWANA!AJ60</f>
        <v>0.69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640</v>
      </c>
      <c r="C61">
        <f>BAWANA!G61</f>
        <v>0</v>
      </c>
      <c r="D61">
        <f>BAWANA!AP61</f>
        <v>148.62</v>
      </c>
      <c r="E61">
        <f>BAWANA!AQ61</f>
        <v>0</v>
      </c>
      <c r="F61">
        <f t="shared" si="4"/>
        <v>512</v>
      </c>
      <c r="G61">
        <f t="shared" si="5"/>
        <v>148.62</v>
      </c>
      <c r="H61" s="112"/>
      <c r="I61">
        <f>BRPL_EOD!AM61+BRPL_EOD!AN61</f>
        <v>135.065856</v>
      </c>
      <c r="J61">
        <f>BYPL_EOD!AM61+BYPL_EOD!AN61</f>
        <v>0</v>
      </c>
      <c r="K61">
        <f>MES_EOD!AM61+MES_EOD!AN61</f>
        <v>0</v>
      </c>
      <c r="L61">
        <f>NDMC_EOD!AM61+NDMC_EOD!AN61</f>
        <v>13.554143999999999</v>
      </c>
      <c r="M61">
        <f>TPDDL_EOD!AM61+TPDDL_EOD!AN61</f>
        <v>0</v>
      </c>
      <c r="N61">
        <f t="shared" si="0"/>
        <v>148.62</v>
      </c>
      <c r="O61" s="112">
        <f t="shared" si="1"/>
        <v>0</v>
      </c>
      <c r="P61">
        <v>135.065856</v>
      </c>
      <c r="Q61">
        <v>0</v>
      </c>
      <c r="R61">
        <v>0</v>
      </c>
      <c r="S61">
        <v>13.554143999999999</v>
      </c>
      <c r="T61">
        <v>0</v>
      </c>
      <c r="U61" s="114">
        <f t="shared" si="2"/>
        <v>148.62</v>
      </c>
      <c r="V61" s="112">
        <f t="shared" si="3"/>
        <v>0</v>
      </c>
      <c r="Y61">
        <f>BAWANA!BA61+BAWANA!BB61</f>
        <v>0.69</v>
      </c>
      <c r="Z61">
        <f>BAWANA!BH61+BAWANA!BI61</f>
        <v>0.69</v>
      </c>
      <c r="AA61">
        <f>BAWANA!AB61+BAWANA!AC61</f>
        <v>0.69</v>
      </c>
      <c r="AB61">
        <f>BAWANA!AI61+BAWANA!AJ61</f>
        <v>0.69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640</v>
      </c>
      <c r="C62">
        <f>BAWANA!G62</f>
        <v>0</v>
      </c>
      <c r="D62">
        <f>BAWANA!AP62</f>
        <v>148.62</v>
      </c>
      <c r="E62">
        <f>BAWANA!AQ62</f>
        <v>0</v>
      </c>
      <c r="F62">
        <f t="shared" si="4"/>
        <v>512</v>
      </c>
      <c r="G62">
        <f t="shared" si="5"/>
        <v>148.62</v>
      </c>
      <c r="H62" s="112"/>
      <c r="I62">
        <f>BRPL_EOD!AM62+BRPL_EOD!AN62</f>
        <v>135.065856</v>
      </c>
      <c r="J62">
        <f>BYPL_EOD!AM62+BYPL_EOD!AN62</f>
        <v>0</v>
      </c>
      <c r="K62">
        <f>MES_EOD!AM62+MES_EOD!AN62</f>
        <v>0</v>
      </c>
      <c r="L62">
        <f>NDMC_EOD!AM62+NDMC_EOD!AN62</f>
        <v>13.554143999999999</v>
      </c>
      <c r="M62">
        <f>TPDDL_EOD!AM62+TPDDL_EOD!AN62</f>
        <v>0</v>
      </c>
      <c r="N62">
        <f t="shared" si="0"/>
        <v>148.62</v>
      </c>
      <c r="O62" s="112">
        <f t="shared" si="1"/>
        <v>0</v>
      </c>
      <c r="P62">
        <v>135.065856</v>
      </c>
      <c r="Q62">
        <v>0</v>
      </c>
      <c r="R62">
        <v>0</v>
      </c>
      <c r="S62">
        <v>13.554143999999999</v>
      </c>
      <c r="T62">
        <v>0</v>
      </c>
      <c r="U62" s="114">
        <f t="shared" si="2"/>
        <v>148.62</v>
      </c>
      <c r="V62" s="112">
        <f t="shared" si="3"/>
        <v>0</v>
      </c>
      <c r="Y62">
        <f>BAWANA!BA62+BAWANA!BB62</f>
        <v>0.69</v>
      </c>
      <c r="Z62">
        <f>BAWANA!BH62+BAWANA!BI62</f>
        <v>0.69</v>
      </c>
      <c r="AA62">
        <f>BAWANA!AB62+BAWANA!AC62</f>
        <v>0.69</v>
      </c>
      <c r="AB62">
        <f>BAWANA!AI62+BAWANA!AJ62</f>
        <v>0.69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640</v>
      </c>
      <c r="C63">
        <f>BAWANA!G63</f>
        <v>0</v>
      </c>
      <c r="D63">
        <f>BAWANA!AP63</f>
        <v>148.62</v>
      </c>
      <c r="E63">
        <f>BAWANA!AQ63</f>
        <v>0</v>
      </c>
      <c r="F63">
        <f t="shared" si="4"/>
        <v>512</v>
      </c>
      <c r="G63">
        <f t="shared" si="5"/>
        <v>148.62</v>
      </c>
      <c r="H63" s="112"/>
      <c r="I63">
        <f>BRPL_EOD!AM63+BRPL_EOD!AN63</f>
        <v>135.065856</v>
      </c>
      <c r="J63">
        <f>BYPL_EOD!AM63+BYPL_EOD!AN63</f>
        <v>0</v>
      </c>
      <c r="K63">
        <f>MES_EOD!AM63+MES_EOD!AN63</f>
        <v>0</v>
      </c>
      <c r="L63">
        <f>NDMC_EOD!AM63+NDMC_EOD!AN63</f>
        <v>13.554143999999999</v>
      </c>
      <c r="M63">
        <f>TPDDL_EOD!AM63+TPDDL_EOD!AN63</f>
        <v>0</v>
      </c>
      <c r="N63">
        <f t="shared" si="0"/>
        <v>148.62</v>
      </c>
      <c r="O63" s="112">
        <f t="shared" si="1"/>
        <v>0</v>
      </c>
      <c r="P63">
        <v>135.065856</v>
      </c>
      <c r="Q63">
        <v>0</v>
      </c>
      <c r="R63">
        <v>0</v>
      </c>
      <c r="S63">
        <v>13.554143999999999</v>
      </c>
      <c r="T63">
        <v>0</v>
      </c>
      <c r="U63" s="114">
        <f t="shared" si="2"/>
        <v>148.62</v>
      </c>
      <c r="V63" s="112">
        <f t="shared" si="3"/>
        <v>0</v>
      </c>
      <c r="Y63">
        <f>BAWANA!BA63+BAWANA!BB63</f>
        <v>0.69</v>
      </c>
      <c r="Z63">
        <f>BAWANA!BH63+BAWANA!BI63</f>
        <v>0.69</v>
      </c>
      <c r="AA63">
        <f>BAWANA!AB63+BAWANA!AC63</f>
        <v>0.69</v>
      </c>
      <c r="AB63">
        <f>BAWANA!AI63+BAWANA!AJ63</f>
        <v>0.69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640</v>
      </c>
      <c r="C64">
        <f>BAWANA!G64</f>
        <v>0</v>
      </c>
      <c r="D64">
        <f>BAWANA!AP64</f>
        <v>148.62</v>
      </c>
      <c r="E64">
        <f>BAWANA!AQ64</f>
        <v>0</v>
      </c>
      <c r="F64">
        <f t="shared" si="4"/>
        <v>512</v>
      </c>
      <c r="G64">
        <f t="shared" si="5"/>
        <v>148.62</v>
      </c>
      <c r="H64" s="112"/>
      <c r="I64">
        <f>BRPL_EOD!AM64+BRPL_EOD!AN64</f>
        <v>135.065856</v>
      </c>
      <c r="J64">
        <f>BYPL_EOD!AM64+BYPL_EOD!AN64</f>
        <v>0</v>
      </c>
      <c r="K64">
        <f>MES_EOD!AM64+MES_EOD!AN64</f>
        <v>0</v>
      </c>
      <c r="L64">
        <f>NDMC_EOD!AM64+NDMC_EOD!AN64</f>
        <v>13.554143999999999</v>
      </c>
      <c r="M64">
        <f>TPDDL_EOD!AM64+TPDDL_EOD!AN64</f>
        <v>0</v>
      </c>
      <c r="N64">
        <f t="shared" si="0"/>
        <v>148.62</v>
      </c>
      <c r="O64" s="112">
        <f t="shared" si="1"/>
        <v>0</v>
      </c>
      <c r="P64">
        <v>135.065856</v>
      </c>
      <c r="Q64">
        <v>0</v>
      </c>
      <c r="R64">
        <v>0</v>
      </c>
      <c r="S64">
        <v>13.554143999999999</v>
      </c>
      <c r="T64">
        <v>0</v>
      </c>
      <c r="U64" s="114">
        <f t="shared" si="2"/>
        <v>148.62</v>
      </c>
      <c r="V64" s="112">
        <f t="shared" si="3"/>
        <v>0</v>
      </c>
      <c r="Y64">
        <f>BAWANA!BA64+BAWANA!BB64</f>
        <v>0.69</v>
      </c>
      <c r="Z64">
        <f>BAWANA!BH64+BAWANA!BI64</f>
        <v>0.69</v>
      </c>
      <c r="AA64">
        <f>BAWANA!AB64+BAWANA!AC64</f>
        <v>0.69</v>
      </c>
      <c r="AB64">
        <f>BAWANA!AI64+BAWANA!AJ64</f>
        <v>0.69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640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512</v>
      </c>
      <c r="G65">
        <f t="shared" si="5"/>
        <v>150</v>
      </c>
      <c r="H65" s="112"/>
      <c r="I65">
        <f>BRPL_EOD!AM65+BRPL_EOD!AN65</f>
        <v>136.32</v>
      </c>
      <c r="J65">
        <f>BYPL_EOD!AM65+BYPL_EOD!AN65</f>
        <v>0</v>
      </c>
      <c r="K65">
        <f>MES_EOD!AM65+MES_EOD!AN65</f>
        <v>0</v>
      </c>
      <c r="L65">
        <f>NDMC_EOD!AM65+NDMC_EOD!AN65</f>
        <v>13.679999999999998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136.32</v>
      </c>
      <c r="Q65">
        <v>0</v>
      </c>
      <c r="R65">
        <v>0</v>
      </c>
      <c r="S65">
        <v>13.679999999999998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640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512</v>
      </c>
      <c r="G66">
        <f t="shared" si="5"/>
        <v>150</v>
      </c>
      <c r="H66" s="112"/>
      <c r="I66">
        <f>BRPL_EOD!AM66+BRPL_EOD!AN66</f>
        <v>136.32</v>
      </c>
      <c r="J66">
        <f>BYPL_EOD!AM66+BYPL_EOD!AN66</f>
        <v>0</v>
      </c>
      <c r="K66">
        <f>MES_EOD!AM66+MES_EOD!AN66</f>
        <v>0</v>
      </c>
      <c r="L66">
        <f>NDMC_EOD!AM66+NDMC_EOD!AN66</f>
        <v>13.679999999999998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136.32</v>
      </c>
      <c r="Q66">
        <v>0</v>
      </c>
      <c r="R66">
        <v>0</v>
      </c>
      <c r="S66">
        <v>13.679999999999998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640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512</v>
      </c>
      <c r="G67">
        <f t="shared" si="5"/>
        <v>150</v>
      </c>
      <c r="H67" s="112"/>
      <c r="I67">
        <f>BRPL_EOD!AM67+BRPL_EOD!AN67</f>
        <v>136.32</v>
      </c>
      <c r="J67">
        <f>BYPL_EOD!AM67+BYPL_EOD!AN67</f>
        <v>0</v>
      </c>
      <c r="K67">
        <f>MES_EOD!AM67+MES_EOD!AN67</f>
        <v>0</v>
      </c>
      <c r="L67">
        <f>NDMC_EOD!AM67+NDMC_EOD!AN67</f>
        <v>13.679999999999998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136.32</v>
      </c>
      <c r="Q67">
        <v>0</v>
      </c>
      <c r="R67">
        <v>0</v>
      </c>
      <c r="S67">
        <v>13.679999999999998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640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512</v>
      </c>
      <c r="G68">
        <f t="shared" ref="G68:G98" si="12">(D68+E68)</f>
        <v>150</v>
      </c>
      <c r="H68" s="112"/>
      <c r="I68">
        <f>BRPL_EOD!AM68+BRPL_EOD!AN68</f>
        <v>136.32</v>
      </c>
      <c r="J68">
        <f>BYPL_EOD!AM68+BYPL_EOD!AN68</f>
        <v>0</v>
      </c>
      <c r="K68">
        <f>MES_EOD!AM68+MES_EOD!AN68</f>
        <v>0</v>
      </c>
      <c r="L68">
        <f>NDMC_EOD!AM68+NDMC_EOD!AN68</f>
        <v>13.679999999999998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136.32</v>
      </c>
      <c r="Q68">
        <v>0</v>
      </c>
      <c r="R68">
        <v>0</v>
      </c>
      <c r="S68">
        <v>13.679999999999998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640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512</v>
      </c>
      <c r="G69">
        <f t="shared" si="12"/>
        <v>150</v>
      </c>
      <c r="H69" s="112"/>
      <c r="I69">
        <f>BRPL_EOD!AM69+BRPL_EOD!AN69</f>
        <v>136.32</v>
      </c>
      <c r="J69">
        <f>BYPL_EOD!AM69+BYPL_EOD!AN69</f>
        <v>0</v>
      </c>
      <c r="K69">
        <f>MES_EOD!AM69+MES_EOD!AN69</f>
        <v>0</v>
      </c>
      <c r="L69">
        <f>NDMC_EOD!AM69+NDMC_EOD!AN69</f>
        <v>13.679999999999998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136.32</v>
      </c>
      <c r="Q69">
        <v>0</v>
      </c>
      <c r="R69">
        <v>0</v>
      </c>
      <c r="S69">
        <v>13.679999999999998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640</v>
      </c>
      <c r="C70">
        <f>BAWANA!G70</f>
        <v>0</v>
      </c>
      <c r="D70">
        <f>BAWANA!AP70</f>
        <v>170</v>
      </c>
      <c r="E70">
        <f>BAWANA!AQ70</f>
        <v>0</v>
      </c>
      <c r="F70">
        <f t="shared" si="11"/>
        <v>512</v>
      </c>
      <c r="G70">
        <f t="shared" si="12"/>
        <v>170</v>
      </c>
      <c r="H70" s="112"/>
      <c r="I70">
        <f>BRPL_EOD!AM70+BRPL_EOD!AN70</f>
        <v>154.49599999999998</v>
      </c>
      <c r="J70">
        <f>BYPL_EOD!AM70+BYPL_EOD!AN70</f>
        <v>0</v>
      </c>
      <c r="K70">
        <f>MES_EOD!AM70+MES_EOD!AN70</f>
        <v>0</v>
      </c>
      <c r="L70">
        <f>NDMC_EOD!AM70+NDMC_EOD!AN70</f>
        <v>15.503999999999998</v>
      </c>
      <c r="M70">
        <f>TPDDL_EOD!AM70+TPDDL_EOD!AN70</f>
        <v>0</v>
      </c>
      <c r="N70">
        <f t="shared" si="7"/>
        <v>169.99999999999997</v>
      </c>
      <c r="O70" s="112">
        <f t="shared" si="8"/>
        <v>0</v>
      </c>
      <c r="P70">
        <v>154.49600000000001</v>
      </c>
      <c r="Q70">
        <v>0</v>
      </c>
      <c r="R70">
        <v>0</v>
      </c>
      <c r="S70">
        <v>15.504</v>
      </c>
      <c r="T70">
        <v>0</v>
      </c>
      <c r="U70" s="114">
        <f t="shared" si="9"/>
        <v>170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640</v>
      </c>
      <c r="C71">
        <f>BAWANA!G71</f>
        <v>0</v>
      </c>
      <c r="D71">
        <f>BAWANA!AP71</f>
        <v>240</v>
      </c>
      <c r="E71">
        <f>BAWANA!AQ71</f>
        <v>0</v>
      </c>
      <c r="F71">
        <f t="shared" si="11"/>
        <v>512</v>
      </c>
      <c r="G71">
        <f t="shared" si="12"/>
        <v>240</v>
      </c>
      <c r="H71" s="112"/>
      <c r="I71">
        <f>BRPL_EOD!AM71+BRPL_EOD!AN71</f>
        <v>218.11199999999997</v>
      </c>
      <c r="J71">
        <f>BYPL_EOD!AM71+BYPL_EOD!AN71</f>
        <v>0</v>
      </c>
      <c r="K71">
        <f>MES_EOD!AM71+MES_EOD!AN71</f>
        <v>0</v>
      </c>
      <c r="L71">
        <f>NDMC_EOD!AM71+NDMC_EOD!AN71</f>
        <v>21.887999999999998</v>
      </c>
      <c r="M71">
        <f>TPDDL_EOD!AM71+TPDDL_EOD!AN71</f>
        <v>0</v>
      </c>
      <c r="N71">
        <f t="shared" si="7"/>
        <v>239.99999999999997</v>
      </c>
      <c r="O71" s="112">
        <f t="shared" si="8"/>
        <v>0</v>
      </c>
      <c r="P71">
        <v>218.11199999999999</v>
      </c>
      <c r="Q71">
        <v>0</v>
      </c>
      <c r="R71">
        <v>0</v>
      </c>
      <c r="S71">
        <v>21.888000000000002</v>
      </c>
      <c r="T71">
        <v>0</v>
      </c>
      <c r="U71" s="114">
        <f t="shared" si="9"/>
        <v>240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640</v>
      </c>
      <c r="C72">
        <f>BAWANA!G72</f>
        <v>0</v>
      </c>
      <c r="D72">
        <f>BAWANA!AP72</f>
        <v>250</v>
      </c>
      <c r="E72">
        <f>BAWANA!AQ72</f>
        <v>0</v>
      </c>
      <c r="F72">
        <f t="shared" si="11"/>
        <v>512</v>
      </c>
      <c r="G72">
        <f t="shared" si="12"/>
        <v>250</v>
      </c>
      <c r="H72" s="112"/>
      <c r="I72">
        <f>BRPL_EOD!AM72+BRPL_EOD!AN72</f>
        <v>227.2</v>
      </c>
      <c r="J72">
        <f>BYPL_EOD!AM72+BYPL_EOD!AN72</f>
        <v>0</v>
      </c>
      <c r="K72">
        <f>MES_EOD!AM72+MES_EOD!AN72</f>
        <v>0</v>
      </c>
      <c r="L72">
        <f>NDMC_EOD!AM72+NDMC_EOD!AN72</f>
        <v>22.8</v>
      </c>
      <c r="M72">
        <f>TPDDL_EOD!AM72+TPDDL_EOD!AN72</f>
        <v>0</v>
      </c>
      <c r="N72">
        <f t="shared" si="7"/>
        <v>250</v>
      </c>
      <c r="O72" s="112">
        <f t="shared" si="8"/>
        <v>0</v>
      </c>
      <c r="P72">
        <v>227.2</v>
      </c>
      <c r="Q72">
        <v>0</v>
      </c>
      <c r="R72">
        <v>0</v>
      </c>
      <c r="S72">
        <v>22.8</v>
      </c>
      <c r="T72">
        <v>0</v>
      </c>
      <c r="U72" s="114">
        <f t="shared" si="9"/>
        <v>250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640</v>
      </c>
      <c r="C73">
        <f>BAWANA!G73</f>
        <v>0</v>
      </c>
      <c r="D73">
        <f>BAWANA!AP73</f>
        <v>250</v>
      </c>
      <c r="E73">
        <f>BAWANA!AQ73</f>
        <v>0</v>
      </c>
      <c r="F73">
        <f t="shared" si="11"/>
        <v>512</v>
      </c>
      <c r="G73">
        <f t="shared" si="12"/>
        <v>250</v>
      </c>
      <c r="H73" s="112"/>
      <c r="I73">
        <f>BRPL_EOD!AM73+BRPL_EOD!AN73</f>
        <v>227.2</v>
      </c>
      <c r="J73">
        <f>BYPL_EOD!AM73+BYPL_EOD!AN73</f>
        <v>0</v>
      </c>
      <c r="K73">
        <f>MES_EOD!AM73+MES_EOD!AN73</f>
        <v>0</v>
      </c>
      <c r="L73">
        <f>NDMC_EOD!AM73+NDMC_EOD!AN73</f>
        <v>22.8</v>
      </c>
      <c r="M73">
        <f>TPDDL_EOD!AM73+TPDDL_EOD!AN73</f>
        <v>0</v>
      </c>
      <c r="N73">
        <f t="shared" si="7"/>
        <v>250</v>
      </c>
      <c r="O73" s="112">
        <f t="shared" si="8"/>
        <v>0</v>
      </c>
      <c r="P73">
        <v>227.2</v>
      </c>
      <c r="Q73">
        <v>0</v>
      </c>
      <c r="R73">
        <v>0</v>
      </c>
      <c r="S73">
        <v>22.8</v>
      </c>
      <c r="T73">
        <v>0</v>
      </c>
      <c r="U73" s="114">
        <f t="shared" si="9"/>
        <v>250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640</v>
      </c>
      <c r="C74">
        <f>BAWANA!G74</f>
        <v>0</v>
      </c>
      <c r="D74">
        <f>BAWANA!AP74</f>
        <v>287</v>
      </c>
      <c r="E74">
        <f>BAWANA!AQ74</f>
        <v>0</v>
      </c>
      <c r="F74">
        <f t="shared" si="11"/>
        <v>512</v>
      </c>
      <c r="G74">
        <f t="shared" si="12"/>
        <v>287</v>
      </c>
      <c r="H74" s="112"/>
      <c r="I74">
        <f>BRPL_EOD!AM74+BRPL_EOD!AN74</f>
        <v>260.82559999999995</v>
      </c>
      <c r="J74">
        <f>BYPL_EOD!AM74+BYPL_EOD!AN74</f>
        <v>0</v>
      </c>
      <c r="K74">
        <f>MES_EOD!AM74+MES_EOD!AN74</f>
        <v>0</v>
      </c>
      <c r="L74">
        <f>NDMC_EOD!AM74+NDMC_EOD!AN74</f>
        <v>26.174399999999995</v>
      </c>
      <c r="M74">
        <f>TPDDL_EOD!AM74+TPDDL_EOD!AN74</f>
        <v>0</v>
      </c>
      <c r="N74">
        <f t="shared" si="7"/>
        <v>286.99999999999994</v>
      </c>
      <c r="O74" s="112">
        <f t="shared" si="8"/>
        <v>0</v>
      </c>
      <c r="P74">
        <v>260.82560000000001</v>
      </c>
      <c r="Q74">
        <v>0</v>
      </c>
      <c r="R74">
        <v>0</v>
      </c>
      <c r="S74">
        <v>26.174399999999999</v>
      </c>
      <c r="T74">
        <v>0</v>
      </c>
      <c r="U74" s="114">
        <f t="shared" si="9"/>
        <v>287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307</v>
      </c>
      <c r="E75">
        <f>BAWANA!AQ75</f>
        <v>0</v>
      </c>
      <c r="F75">
        <f t="shared" si="11"/>
        <v>512</v>
      </c>
      <c r="G75">
        <f t="shared" si="12"/>
        <v>307</v>
      </c>
      <c r="H75" s="112"/>
      <c r="I75">
        <f>BRPL_EOD!AM75+BRPL_EOD!AN75</f>
        <v>279.0016</v>
      </c>
      <c r="J75">
        <f>BYPL_EOD!AM75+BYPL_EOD!AN75</f>
        <v>0</v>
      </c>
      <c r="K75">
        <f>MES_EOD!AM75+MES_EOD!AN75</f>
        <v>0</v>
      </c>
      <c r="L75">
        <f>NDMC_EOD!AM75+NDMC_EOD!AN75</f>
        <v>27.998399999999997</v>
      </c>
      <c r="M75">
        <f>TPDDL_EOD!AM75+TPDDL_EOD!AN75</f>
        <v>0</v>
      </c>
      <c r="N75">
        <f t="shared" si="7"/>
        <v>307</v>
      </c>
      <c r="O75" s="112">
        <f t="shared" si="8"/>
        <v>0</v>
      </c>
      <c r="P75">
        <v>279.0016</v>
      </c>
      <c r="Q75">
        <v>0</v>
      </c>
      <c r="R75">
        <v>0</v>
      </c>
      <c r="S75">
        <v>27.998399999999997</v>
      </c>
      <c r="T75">
        <v>0</v>
      </c>
      <c r="U75" s="114">
        <f t="shared" si="9"/>
        <v>307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307</v>
      </c>
      <c r="E76">
        <f>BAWANA!AQ76</f>
        <v>0</v>
      </c>
      <c r="F76">
        <f t="shared" si="11"/>
        <v>512</v>
      </c>
      <c r="G76">
        <f t="shared" si="12"/>
        <v>307</v>
      </c>
      <c r="H76" s="112"/>
      <c r="I76">
        <f>BRPL_EOD!AM76+BRPL_EOD!AN76</f>
        <v>279.0016</v>
      </c>
      <c r="J76">
        <f>BYPL_EOD!AM76+BYPL_EOD!AN76</f>
        <v>0</v>
      </c>
      <c r="K76">
        <f>MES_EOD!AM76+MES_EOD!AN76</f>
        <v>0</v>
      </c>
      <c r="L76">
        <f>NDMC_EOD!AM76+NDMC_EOD!AN76</f>
        <v>27.998399999999997</v>
      </c>
      <c r="M76">
        <f>TPDDL_EOD!AM76+TPDDL_EOD!AN76</f>
        <v>0</v>
      </c>
      <c r="N76">
        <f t="shared" si="7"/>
        <v>307</v>
      </c>
      <c r="O76" s="112">
        <f t="shared" si="8"/>
        <v>0</v>
      </c>
      <c r="P76">
        <v>279.0016</v>
      </c>
      <c r="Q76">
        <v>0</v>
      </c>
      <c r="R76">
        <v>0</v>
      </c>
      <c r="S76">
        <v>27.998399999999997</v>
      </c>
      <c r="T76">
        <v>0</v>
      </c>
      <c r="U76" s="114">
        <f t="shared" si="9"/>
        <v>307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307</v>
      </c>
      <c r="E77">
        <f>BAWANA!AQ77</f>
        <v>0</v>
      </c>
      <c r="F77">
        <f t="shared" si="11"/>
        <v>512</v>
      </c>
      <c r="G77">
        <f t="shared" si="12"/>
        <v>307</v>
      </c>
      <c r="H77" s="112"/>
      <c r="I77">
        <f>BRPL_EOD!AM77+BRPL_EOD!AN77</f>
        <v>279.0016</v>
      </c>
      <c r="J77">
        <f>BYPL_EOD!AM77+BYPL_EOD!AN77</f>
        <v>0</v>
      </c>
      <c r="K77">
        <f>MES_EOD!AM77+MES_EOD!AN77</f>
        <v>0</v>
      </c>
      <c r="L77">
        <f>NDMC_EOD!AM77+NDMC_EOD!AN77</f>
        <v>27.998399999999997</v>
      </c>
      <c r="M77">
        <f>TPDDL_EOD!AM77+TPDDL_EOD!AN77</f>
        <v>0</v>
      </c>
      <c r="N77">
        <f t="shared" si="7"/>
        <v>307</v>
      </c>
      <c r="O77" s="112">
        <f t="shared" si="8"/>
        <v>0</v>
      </c>
      <c r="P77">
        <v>279.0016</v>
      </c>
      <c r="Q77">
        <v>0</v>
      </c>
      <c r="R77">
        <v>0</v>
      </c>
      <c r="S77">
        <v>27.998399999999997</v>
      </c>
      <c r="T77">
        <v>0</v>
      </c>
      <c r="U77" s="114">
        <f t="shared" si="9"/>
        <v>307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307</v>
      </c>
      <c r="E78">
        <f>BAWANA!AQ78</f>
        <v>0</v>
      </c>
      <c r="F78">
        <f t="shared" si="11"/>
        <v>512</v>
      </c>
      <c r="G78">
        <f t="shared" si="12"/>
        <v>307</v>
      </c>
      <c r="H78" s="112"/>
      <c r="I78">
        <f>BRPL_EOD!AM78+BRPL_EOD!AN78</f>
        <v>279.0016</v>
      </c>
      <c r="J78">
        <f>BYPL_EOD!AM78+BYPL_EOD!AN78</f>
        <v>0</v>
      </c>
      <c r="K78">
        <f>MES_EOD!AM78+MES_EOD!AN78</f>
        <v>0</v>
      </c>
      <c r="L78">
        <f>NDMC_EOD!AM78+NDMC_EOD!AN78</f>
        <v>27.998399999999997</v>
      </c>
      <c r="M78">
        <f>TPDDL_EOD!AM78+TPDDL_EOD!AN78</f>
        <v>0</v>
      </c>
      <c r="N78">
        <f t="shared" si="7"/>
        <v>307</v>
      </c>
      <c r="O78" s="112">
        <f t="shared" si="8"/>
        <v>0</v>
      </c>
      <c r="P78">
        <v>279.0016</v>
      </c>
      <c r="Q78">
        <v>0</v>
      </c>
      <c r="R78">
        <v>0</v>
      </c>
      <c r="S78">
        <v>27.998399999999997</v>
      </c>
      <c r="T78">
        <v>0</v>
      </c>
      <c r="U78" s="114">
        <f t="shared" si="9"/>
        <v>307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307</v>
      </c>
      <c r="E79">
        <f>BAWANA!AQ79</f>
        <v>0</v>
      </c>
      <c r="F79">
        <f t="shared" si="11"/>
        <v>512</v>
      </c>
      <c r="G79">
        <f t="shared" si="12"/>
        <v>307</v>
      </c>
      <c r="H79" s="112"/>
      <c r="I79">
        <f>BRPL_EOD!AM79+BRPL_EOD!AN79</f>
        <v>279.0016</v>
      </c>
      <c r="J79">
        <f>BYPL_EOD!AM79+BYPL_EOD!AN79</f>
        <v>0</v>
      </c>
      <c r="K79">
        <f>MES_EOD!AM79+MES_EOD!AN79</f>
        <v>0</v>
      </c>
      <c r="L79">
        <f>NDMC_EOD!AM79+NDMC_EOD!AN79</f>
        <v>27.998399999999997</v>
      </c>
      <c r="M79">
        <f>TPDDL_EOD!AM79+TPDDL_EOD!AN79</f>
        <v>0</v>
      </c>
      <c r="N79">
        <f t="shared" si="7"/>
        <v>307</v>
      </c>
      <c r="O79" s="112">
        <f t="shared" si="8"/>
        <v>0</v>
      </c>
      <c r="P79">
        <v>279.0016</v>
      </c>
      <c r="Q79">
        <v>0</v>
      </c>
      <c r="R79">
        <v>0</v>
      </c>
      <c r="S79">
        <v>27.998399999999997</v>
      </c>
      <c r="T79">
        <v>0</v>
      </c>
      <c r="U79" s="114">
        <f t="shared" si="9"/>
        <v>307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307</v>
      </c>
      <c r="E80">
        <f>BAWANA!AQ80</f>
        <v>0</v>
      </c>
      <c r="F80">
        <f t="shared" si="11"/>
        <v>512</v>
      </c>
      <c r="G80">
        <f t="shared" si="12"/>
        <v>307</v>
      </c>
      <c r="H80" s="112"/>
      <c r="I80">
        <f>BRPL_EOD!AM80+BRPL_EOD!AN80</f>
        <v>279.0016</v>
      </c>
      <c r="J80">
        <f>BYPL_EOD!AM80+BYPL_EOD!AN80</f>
        <v>0</v>
      </c>
      <c r="K80">
        <f>MES_EOD!AM80+MES_EOD!AN80</f>
        <v>0</v>
      </c>
      <c r="L80">
        <f>NDMC_EOD!AM80+NDMC_EOD!AN80</f>
        <v>27.998399999999997</v>
      </c>
      <c r="M80">
        <f>TPDDL_EOD!AM80+TPDDL_EOD!AN80</f>
        <v>0</v>
      </c>
      <c r="N80">
        <f t="shared" si="7"/>
        <v>307</v>
      </c>
      <c r="O80" s="112">
        <f t="shared" si="8"/>
        <v>0</v>
      </c>
      <c r="P80">
        <v>279.0016</v>
      </c>
      <c r="Q80">
        <v>0</v>
      </c>
      <c r="R80">
        <v>0</v>
      </c>
      <c r="S80">
        <v>27.998399999999997</v>
      </c>
      <c r="T80">
        <v>0</v>
      </c>
      <c r="U80" s="114">
        <f t="shared" si="9"/>
        <v>307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250</v>
      </c>
      <c r="E81">
        <f>BAWANA!AQ81</f>
        <v>0</v>
      </c>
      <c r="F81">
        <f t="shared" si="11"/>
        <v>512</v>
      </c>
      <c r="G81">
        <f t="shared" si="12"/>
        <v>250</v>
      </c>
      <c r="H81" s="112"/>
      <c r="I81">
        <f>BRPL_EOD!AM81+BRPL_EOD!AN81</f>
        <v>227.2</v>
      </c>
      <c r="J81">
        <f>BYPL_EOD!AM81+BYPL_EOD!AN81</f>
        <v>0</v>
      </c>
      <c r="K81">
        <f>MES_EOD!AM81+MES_EOD!AN81</f>
        <v>0</v>
      </c>
      <c r="L81">
        <f>NDMC_EOD!AM81+NDMC_EOD!AN81</f>
        <v>22.8</v>
      </c>
      <c r="M81">
        <f>TPDDL_EOD!AM81+TPDDL_EOD!AN81</f>
        <v>0</v>
      </c>
      <c r="N81">
        <f t="shared" si="7"/>
        <v>250</v>
      </c>
      <c r="O81" s="112">
        <f t="shared" si="8"/>
        <v>0</v>
      </c>
      <c r="P81">
        <v>227.2</v>
      </c>
      <c r="Q81">
        <v>0</v>
      </c>
      <c r="R81">
        <v>0</v>
      </c>
      <c r="S81">
        <v>22.8</v>
      </c>
      <c r="T81">
        <v>0</v>
      </c>
      <c r="U81" s="114">
        <f t="shared" si="9"/>
        <v>250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240</v>
      </c>
      <c r="E82">
        <f>BAWANA!AQ82</f>
        <v>0</v>
      </c>
      <c r="F82">
        <f t="shared" si="11"/>
        <v>512</v>
      </c>
      <c r="G82">
        <f t="shared" si="12"/>
        <v>240</v>
      </c>
      <c r="H82" s="112"/>
      <c r="I82">
        <f>BRPL_EOD!AM82+BRPL_EOD!AN82</f>
        <v>218.11199999999997</v>
      </c>
      <c r="J82">
        <f>BYPL_EOD!AM82+BYPL_EOD!AN82</f>
        <v>0</v>
      </c>
      <c r="K82">
        <f>MES_EOD!AM82+MES_EOD!AN82</f>
        <v>0</v>
      </c>
      <c r="L82">
        <f>NDMC_EOD!AM82+NDMC_EOD!AN82</f>
        <v>21.887999999999998</v>
      </c>
      <c r="M82">
        <f>TPDDL_EOD!AM82+TPDDL_EOD!AN82</f>
        <v>0</v>
      </c>
      <c r="N82">
        <f t="shared" si="7"/>
        <v>239.99999999999997</v>
      </c>
      <c r="O82" s="112">
        <f t="shared" si="8"/>
        <v>0</v>
      </c>
      <c r="P82">
        <v>218.11199999999999</v>
      </c>
      <c r="Q82">
        <v>0</v>
      </c>
      <c r="R82">
        <v>0</v>
      </c>
      <c r="S82">
        <v>21.888000000000002</v>
      </c>
      <c r="T82">
        <v>0</v>
      </c>
      <c r="U82" s="114">
        <f t="shared" si="9"/>
        <v>240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210</v>
      </c>
      <c r="E83">
        <f>BAWANA!AQ83</f>
        <v>0</v>
      </c>
      <c r="F83">
        <f t="shared" si="11"/>
        <v>512</v>
      </c>
      <c r="G83">
        <f t="shared" si="12"/>
        <v>210</v>
      </c>
      <c r="H83" s="112"/>
      <c r="I83">
        <f>BRPL_EOD!AM83+BRPL_EOD!AN83</f>
        <v>190.84799999999998</v>
      </c>
      <c r="J83">
        <f>BYPL_EOD!AM83+BYPL_EOD!AN83</f>
        <v>0</v>
      </c>
      <c r="K83">
        <f>MES_EOD!AM83+MES_EOD!AN83</f>
        <v>0</v>
      </c>
      <c r="L83">
        <f>NDMC_EOD!AM83+NDMC_EOD!AN83</f>
        <v>19.151999999999997</v>
      </c>
      <c r="M83">
        <f>TPDDL_EOD!AM83+TPDDL_EOD!AN83</f>
        <v>0</v>
      </c>
      <c r="N83">
        <f t="shared" si="7"/>
        <v>209.99999999999997</v>
      </c>
      <c r="O83" s="112">
        <f t="shared" si="8"/>
        <v>0</v>
      </c>
      <c r="P83">
        <v>190.84800000000001</v>
      </c>
      <c r="Q83">
        <v>0</v>
      </c>
      <c r="R83">
        <v>0</v>
      </c>
      <c r="S83">
        <v>19.152000000000001</v>
      </c>
      <c r="T83">
        <v>0</v>
      </c>
      <c r="U83" s="114">
        <f t="shared" si="9"/>
        <v>210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210</v>
      </c>
      <c r="E84">
        <f>BAWANA!AQ84</f>
        <v>0</v>
      </c>
      <c r="F84">
        <f t="shared" si="11"/>
        <v>512</v>
      </c>
      <c r="G84">
        <f t="shared" si="12"/>
        <v>210</v>
      </c>
      <c r="H84" s="112"/>
      <c r="I84">
        <f>BRPL_EOD!AM84+BRPL_EOD!AN84</f>
        <v>190.84799999999998</v>
      </c>
      <c r="J84">
        <f>BYPL_EOD!AM84+BYPL_EOD!AN84</f>
        <v>0</v>
      </c>
      <c r="K84">
        <f>MES_EOD!AM84+MES_EOD!AN84</f>
        <v>0</v>
      </c>
      <c r="L84">
        <f>NDMC_EOD!AM84+NDMC_EOD!AN84</f>
        <v>19.151999999999997</v>
      </c>
      <c r="M84">
        <f>TPDDL_EOD!AM84+TPDDL_EOD!AN84</f>
        <v>0</v>
      </c>
      <c r="N84">
        <f t="shared" si="7"/>
        <v>209.99999999999997</v>
      </c>
      <c r="O84" s="112">
        <f t="shared" si="8"/>
        <v>0</v>
      </c>
      <c r="P84">
        <v>190.84800000000001</v>
      </c>
      <c r="Q84">
        <v>0</v>
      </c>
      <c r="R84">
        <v>0</v>
      </c>
      <c r="S84">
        <v>19.152000000000001</v>
      </c>
      <c r="T84">
        <v>0</v>
      </c>
      <c r="U84" s="114">
        <f t="shared" si="9"/>
        <v>210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512</v>
      </c>
      <c r="G85">
        <f t="shared" si="12"/>
        <v>150</v>
      </c>
      <c r="H85" s="112"/>
      <c r="I85">
        <f>BRPL_EOD!AM85+BRPL_EOD!AN85</f>
        <v>136.32</v>
      </c>
      <c r="J85">
        <f>BYPL_EOD!AM85+BYPL_EOD!AN85</f>
        <v>0</v>
      </c>
      <c r="K85">
        <f>MES_EOD!AM85+MES_EOD!AN85</f>
        <v>0</v>
      </c>
      <c r="L85">
        <f>NDMC_EOD!AM85+NDMC_EOD!AN85</f>
        <v>13.679999999999998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136.32</v>
      </c>
      <c r="Q85">
        <v>0</v>
      </c>
      <c r="R85">
        <v>0</v>
      </c>
      <c r="S85">
        <v>13.679999999999998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512</v>
      </c>
      <c r="G86">
        <f t="shared" si="12"/>
        <v>150</v>
      </c>
      <c r="H86" s="112"/>
      <c r="I86">
        <f>BRPL_EOD!AM86+BRPL_EOD!AN86</f>
        <v>136.32</v>
      </c>
      <c r="J86">
        <f>BYPL_EOD!AM86+BYPL_EOD!AN86</f>
        <v>0</v>
      </c>
      <c r="K86">
        <f>MES_EOD!AM86+MES_EOD!AN86</f>
        <v>0</v>
      </c>
      <c r="L86">
        <f>NDMC_EOD!AM86+NDMC_EOD!AN86</f>
        <v>13.679999999999998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136.32</v>
      </c>
      <c r="Q86">
        <v>0</v>
      </c>
      <c r="R86">
        <v>0</v>
      </c>
      <c r="S86">
        <v>13.679999999999998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148.62</v>
      </c>
      <c r="E87">
        <f>BAWANA!AQ87</f>
        <v>0</v>
      </c>
      <c r="F87">
        <f t="shared" si="11"/>
        <v>512</v>
      </c>
      <c r="G87">
        <f t="shared" si="12"/>
        <v>148.62</v>
      </c>
      <c r="H87" s="112"/>
      <c r="I87">
        <f>BRPL_EOD!AM87+BRPL_EOD!AN87</f>
        <v>135.065856</v>
      </c>
      <c r="J87">
        <f>BYPL_EOD!AM87+BYPL_EOD!AN87</f>
        <v>0</v>
      </c>
      <c r="K87">
        <f>MES_EOD!AM87+MES_EOD!AN87</f>
        <v>0</v>
      </c>
      <c r="L87">
        <f>NDMC_EOD!AM87+NDMC_EOD!AN87</f>
        <v>13.554143999999999</v>
      </c>
      <c r="M87">
        <f>TPDDL_EOD!AM87+TPDDL_EOD!AN87</f>
        <v>0</v>
      </c>
      <c r="N87">
        <f t="shared" si="7"/>
        <v>148.62</v>
      </c>
      <c r="O87" s="112">
        <f t="shared" si="8"/>
        <v>0</v>
      </c>
      <c r="P87">
        <v>135.065856</v>
      </c>
      <c r="Q87">
        <v>0</v>
      </c>
      <c r="R87">
        <v>0</v>
      </c>
      <c r="S87">
        <v>13.554143999999999</v>
      </c>
      <c r="T87">
        <v>0</v>
      </c>
      <c r="U87" s="114">
        <f t="shared" si="9"/>
        <v>148.62</v>
      </c>
      <c r="V87" s="112">
        <f t="shared" si="10"/>
        <v>0</v>
      </c>
      <c r="Y87">
        <f>BAWANA!BA87+BAWANA!BB87</f>
        <v>0.69</v>
      </c>
      <c r="Z87">
        <f>BAWANA!BH87+BAWANA!BI87</f>
        <v>0.69</v>
      </c>
      <c r="AA87">
        <f>BAWANA!AB87+BAWANA!AC87</f>
        <v>0.69</v>
      </c>
      <c r="AB87">
        <f>BAWANA!AI87+BAWANA!AJ87</f>
        <v>0.69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148.62</v>
      </c>
      <c r="E88">
        <f>BAWANA!AQ88</f>
        <v>0</v>
      </c>
      <c r="F88">
        <f t="shared" si="11"/>
        <v>512</v>
      </c>
      <c r="G88">
        <f t="shared" si="12"/>
        <v>148.62</v>
      </c>
      <c r="H88" s="112"/>
      <c r="I88">
        <f>BRPL_EOD!AM88+BRPL_EOD!AN88</f>
        <v>135.065856</v>
      </c>
      <c r="J88">
        <f>BYPL_EOD!AM88+BYPL_EOD!AN88</f>
        <v>0</v>
      </c>
      <c r="K88">
        <f>MES_EOD!AM88+MES_EOD!AN88</f>
        <v>0</v>
      </c>
      <c r="L88">
        <f>NDMC_EOD!AM88+NDMC_EOD!AN88</f>
        <v>13.554143999999999</v>
      </c>
      <c r="M88">
        <f>TPDDL_EOD!AM88+TPDDL_EOD!AN88</f>
        <v>0</v>
      </c>
      <c r="N88">
        <f t="shared" si="7"/>
        <v>148.62</v>
      </c>
      <c r="O88" s="112">
        <f t="shared" si="8"/>
        <v>0</v>
      </c>
      <c r="P88">
        <v>135.065856</v>
      </c>
      <c r="Q88">
        <v>0</v>
      </c>
      <c r="R88">
        <v>0</v>
      </c>
      <c r="S88">
        <v>13.554143999999999</v>
      </c>
      <c r="T88">
        <v>0</v>
      </c>
      <c r="U88" s="114">
        <f t="shared" si="9"/>
        <v>148.62</v>
      </c>
      <c r="V88" s="112">
        <f t="shared" si="10"/>
        <v>0</v>
      </c>
      <c r="Y88">
        <f>BAWANA!BA88+BAWANA!BB88</f>
        <v>0.69</v>
      </c>
      <c r="Z88">
        <f>BAWANA!BH88+BAWANA!BI88</f>
        <v>0.69</v>
      </c>
      <c r="AA88">
        <f>BAWANA!AB88+BAWANA!AC88</f>
        <v>0.69</v>
      </c>
      <c r="AB88">
        <f>BAWANA!AI88+BAWANA!AJ88</f>
        <v>0.69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148.62</v>
      </c>
      <c r="E89">
        <f>BAWANA!AQ89</f>
        <v>0</v>
      </c>
      <c r="F89">
        <f t="shared" si="11"/>
        <v>512</v>
      </c>
      <c r="G89">
        <f t="shared" si="12"/>
        <v>148.62</v>
      </c>
      <c r="H89" s="112"/>
      <c r="I89">
        <f>BRPL_EOD!AM89+BRPL_EOD!AN89</f>
        <v>135.065856</v>
      </c>
      <c r="J89">
        <f>BYPL_EOD!AM89+BYPL_EOD!AN89</f>
        <v>0</v>
      </c>
      <c r="K89">
        <f>MES_EOD!AM89+MES_EOD!AN89</f>
        <v>0</v>
      </c>
      <c r="L89">
        <f>NDMC_EOD!AM89+NDMC_EOD!AN89</f>
        <v>13.554143999999999</v>
      </c>
      <c r="M89">
        <f>TPDDL_EOD!AM89+TPDDL_EOD!AN89</f>
        <v>0</v>
      </c>
      <c r="N89">
        <f t="shared" si="7"/>
        <v>148.62</v>
      </c>
      <c r="O89" s="112">
        <f t="shared" si="8"/>
        <v>0</v>
      </c>
      <c r="P89">
        <v>135.065856</v>
      </c>
      <c r="Q89">
        <v>0</v>
      </c>
      <c r="R89">
        <v>0</v>
      </c>
      <c r="S89">
        <v>13.554143999999999</v>
      </c>
      <c r="T89">
        <v>0</v>
      </c>
      <c r="U89" s="114">
        <f t="shared" si="9"/>
        <v>148.62</v>
      </c>
      <c r="V89" s="112">
        <f t="shared" si="10"/>
        <v>0</v>
      </c>
      <c r="Y89">
        <f>BAWANA!BA89+BAWANA!BB89</f>
        <v>0.69</v>
      </c>
      <c r="Z89">
        <f>BAWANA!BH89+BAWANA!BI89</f>
        <v>0.69</v>
      </c>
      <c r="AA89">
        <f>BAWANA!AB89+BAWANA!AC89</f>
        <v>0.69</v>
      </c>
      <c r="AB89">
        <f>BAWANA!AI89+BAWANA!AJ89</f>
        <v>0.69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148.62</v>
      </c>
      <c r="E90">
        <f>BAWANA!AQ90</f>
        <v>0</v>
      </c>
      <c r="F90">
        <f t="shared" si="11"/>
        <v>512</v>
      </c>
      <c r="G90">
        <f t="shared" si="12"/>
        <v>148.62</v>
      </c>
      <c r="H90" s="112"/>
      <c r="I90">
        <f>BRPL_EOD!AM90+BRPL_EOD!AN90</f>
        <v>135.065856</v>
      </c>
      <c r="J90">
        <f>BYPL_EOD!AM90+BYPL_EOD!AN90</f>
        <v>0</v>
      </c>
      <c r="K90">
        <f>MES_EOD!AM90+MES_EOD!AN90</f>
        <v>0</v>
      </c>
      <c r="L90">
        <f>NDMC_EOD!AM90+NDMC_EOD!AN90</f>
        <v>13.554143999999999</v>
      </c>
      <c r="M90">
        <f>TPDDL_EOD!AM90+TPDDL_EOD!AN90</f>
        <v>0</v>
      </c>
      <c r="N90">
        <f t="shared" si="7"/>
        <v>148.62</v>
      </c>
      <c r="O90" s="112">
        <f t="shared" si="8"/>
        <v>0</v>
      </c>
      <c r="P90">
        <v>135.065856</v>
      </c>
      <c r="Q90">
        <v>0</v>
      </c>
      <c r="R90">
        <v>0</v>
      </c>
      <c r="S90">
        <v>13.554143999999999</v>
      </c>
      <c r="T90">
        <v>0</v>
      </c>
      <c r="U90" s="114">
        <f t="shared" si="9"/>
        <v>148.62</v>
      </c>
      <c r="V90" s="112">
        <f t="shared" si="10"/>
        <v>0</v>
      </c>
      <c r="Y90">
        <f>BAWANA!BA90+BAWANA!BB90</f>
        <v>0.69</v>
      </c>
      <c r="Z90">
        <f>BAWANA!BH90+BAWANA!BI90</f>
        <v>0.69</v>
      </c>
      <c r="AA90">
        <f>BAWANA!AB90+BAWANA!AC90</f>
        <v>0.69</v>
      </c>
      <c r="AB90">
        <f>BAWANA!AI90+BAWANA!AJ90</f>
        <v>0.69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512</v>
      </c>
      <c r="G91">
        <f t="shared" si="12"/>
        <v>150</v>
      </c>
      <c r="H91" s="112"/>
      <c r="I91">
        <f>BRPL_EOD!AM91+BRPL_EOD!AN91</f>
        <v>136.32</v>
      </c>
      <c r="J91">
        <f>BYPL_EOD!AM91+BYPL_EOD!AN91</f>
        <v>0</v>
      </c>
      <c r="K91">
        <f>MES_EOD!AM91+MES_EOD!AN91</f>
        <v>0</v>
      </c>
      <c r="L91">
        <f>NDMC_EOD!AM91+NDMC_EOD!AN91</f>
        <v>13.679999999999998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136.32</v>
      </c>
      <c r="Q91">
        <v>0</v>
      </c>
      <c r="R91">
        <v>0</v>
      </c>
      <c r="S91">
        <v>13.679999999999998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512</v>
      </c>
      <c r="G92">
        <f t="shared" si="12"/>
        <v>150</v>
      </c>
      <c r="H92" s="112"/>
      <c r="I92">
        <f>BRPL_EOD!AM92+BRPL_EOD!AN92</f>
        <v>136.32</v>
      </c>
      <c r="J92">
        <f>BYPL_EOD!AM92+BYPL_EOD!AN92</f>
        <v>0</v>
      </c>
      <c r="K92">
        <f>MES_EOD!AM92+MES_EOD!AN92</f>
        <v>0</v>
      </c>
      <c r="L92">
        <f>NDMC_EOD!AM92+NDMC_EOD!AN92</f>
        <v>13.679999999999998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136.32</v>
      </c>
      <c r="Q92">
        <v>0</v>
      </c>
      <c r="R92">
        <v>0</v>
      </c>
      <c r="S92">
        <v>13.679999999999998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152</v>
      </c>
      <c r="E93">
        <f>BAWANA!AQ93</f>
        <v>0</v>
      </c>
      <c r="F93">
        <f t="shared" si="11"/>
        <v>512</v>
      </c>
      <c r="G93">
        <f t="shared" si="12"/>
        <v>152</v>
      </c>
      <c r="H93" s="112"/>
      <c r="I93">
        <f>BRPL_EOD!AM93+BRPL_EOD!AN93</f>
        <v>138.13759999999999</v>
      </c>
      <c r="J93">
        <f>BYPL_EOD!AM93+BYPL_EOD!AN93</f>
        <v>0</v>
      </c>
      <c r="K93">
        <f>MES_EOD!AM93+MES_EOD!AN93</f>
        <v>0</v>
      </c>
      <c r="L93">
        <f>NDMC_EOD!AM93+NDMC_EOD!AN93</f>
        <v>13.862399999999997</v>
      </c>
      <c r="M93">
        <f>TPDDL_EOD!AM93+TPDDL_EOD!AN93</f>
        <v>0</v>
      </c>
      <c r="N93">
        <f t="shared" si="7"/>
        <v>152</v>
      </c>
      <c r="O93" s="112">
        <f t="shared" si="8"/>
        <v>0</v>
      </c>
      <c r="P93">
        <v>138.13759999999999</v>
      </c>
      <c r="Q93">
        <v>0</v>
      </c>
      <c r="R93">
        <v>0</v>
      </c>
      <c r="S93">
        <v>13.862399999999997</v>
      </c>
      <c r="T93">
        <v>0</v>
      </c>
      <c r="U93" s="114">
        <f t="shared" si="9"/>
        <v>152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152</v>
      </c>
      <c r="E94">
        <f>BAWANA!AQ94</f>
        <v>0</v>
      </c>
      <c r="F94">
        <f t="shared" si="11"/>
        <v>512</v>
      </c>
      <c r="G94">
        <f t="shared" si="12"/>
        <v>152</v>
      </c>
      <c r="H94" s="112"/>
      <c r="I94">
        <f>BRPL_EOD!AM94+BRPL_EOD!AN94</f>
        <v>138.13759999999999</v>
      </c>
      <c r="J94">
        <f>BYPL_EOD!AM94+BYPL_EOD!AN94</f>
        <v>0</v>
      </c>
      <c r="K94">
        <f>MES_EOD!AM94+MES_EOD!AN94</f>
        <v>0</v>
      </c>
      <c r="L94">
        <f>NDMC_EOD!AM94+NDMC_EOD!AN94</f>
        <v>13.862399999999997</v>
      </c>
      <c r="M94">
        <f>TPDDL_EOD!AM94+TPDDL_EOD!AN94</f>
        <v>0</v>
      </c>
      <c r="N94">
        <f t="shared" si="7"/>
        <v>152</v>
      </c>
      <c r="O94" s="112">
        <f t="shared" si="8"/>
        <v>0</v>
      </c>
      <c r="P94">
        <v>138.13759999999999</v>
      </c>
      <c r="Q94">
        <v>0</v>
      </c>
      <c r="R94">
        <v>0</v>
      </c>
      <c r="S94">
        <v>13.862399999999997</v>
      </c>
      <c r="T94">
        <v>0</v>
      </c>
      <c r="U94" s="114">
        <f t="shared" si="9"/>
        <v>152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152</v>
      </c>
      <c r="E95">
        <f>BAWANA!AQ95</f>
        <v>0</v>
      </c>
      <c r="F95">
        <f t="shared" si="11"/>
        <v>512</v>
      </c>
      <c r="G95">
        <f t="shared" si="12"/>
        <v>152</v>
      </c>
      <c r="H95" s="112"/>
      <c r="I95">
        <f>BRPL_EOD!AM95+BRPL_EOD!AN95</f>
        <v>138.13759999999999</v>
      </c>
      <c r="J95">
        <f>BYPL_EOD!AM95+BYPL_EOD!AN95</f>
        <v>0</v>
      </c>
      <c r="K95">
        <f>MES_EOD!AM95+MES_EOD!AN95</f>
        <v>0</v>
      </c>
      <c r="L95">
        <f>NDMC_EOD!AM95+NDMC_EOD!AN95</f>
        <v>13.862399999999997</v>
      </c>
      <c r="M95">
        <f>TPDDL_EOD!AM95+TPDDL_EOD!AN95</f>
        <v>0</v>
      </c>
      <c r="N95">
        <f t="shared" si="7"/>
        <v>152</v>
      </c>
      <c r="O95" s="112">
        <f t="shared" si="8"/>
        <v>0</v>
      </c>
      <c r="P95">
        <v>138.13759999999999</v>
      </c>
      <c r="Q95">
        <v>0</v>
      </c>
      <c r="R95">
        <v>0</v>
      </c>
      <c r="S95">
        <v>13.862399999999997</v>
      </c>
      <c r="T95">
        <v>0</v>
      </c>
      <c r="U95" s="114">
        <f t="shared" si="9"/>
        <v>152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152</v>
      </c>
      <c r="E96">
        <f>BAWANA!AQ96</f>
        <v>0</v>
      </c>
      <c r="F96">
        <f t="shared" si="11"/>
        <v>512</v>
      </c>
      <c r="G96">
        <f t="shared" si="12"/>
        <v>152</v>
      </c>
      <c r="H96" s="112"/>
      <c r="I96">
        <f>BRPL_EOD!AM96+BRPL_EOD!AN96</f>
        <v>138.13759999999999</v>
      </c>
      <c r="J96">
        <f>BYPL_EOD!AM96+BYPL_EOD!AN96</f>
        <v>0</v>
      </c>
      <c r="K96">
        <f>MES_EOD!AM96+MES_EOD!AN96</f>
        <v>0</v>
      </c>
      <c r="L96">
        <f>NDMC_EOD!AM96+NDMC_EOD!AN96</f>
        <v>13.862399999999997</v>
      </c>
      <c r="M96">
        <f>TPDDL_EOD!AM96+TPDDL_EOD!AN96</f>
        <v>0</v>
      </c>
      <c r="N96">
        <f t="shared" si="7"/>
        <v>152</v>
      </c>
      <c r="O96" s="112">
        <f t="shared" si="8"/>
        <v>0</v>
      </c>
      <c r="P96">
        <v>138.13759999999999</v>
      </c>
      <c r="Q96">
        <v>0</v>
      </c>
      <c r="R96">
        <v>0</v>
      </c>
      <c r="S96">
        <v>13.862399999999997</v>
      </c>
      <c r="T96">
        <v>0</v>
      </c>
      <c r="U96" s="114">
        <f t="shared" si="9"/>
        <v>152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152</v>
      </c>
      <c r="E97">
        <f>BAWANA!AQ97</f>
        <v>0</v>
      </c>
      <c r="F97">
        <f t="shared" si="11"/>
        <v>512</v>
      </c>
      <c r="G97">
        <f t="shared" si="12"/>
        <v>152</v>
      </c>
      <c r="H97" s="112"/>
      <c r="I97">
        <f>BRPL_EOD!AM97+BRPL_EOD!AN97</f>
        <v>138.13759999999999</v>
      </c>
      <c r="J97">
        <f>BYPL_EOD!AM97+BYPL_EOD!AN97</f>
        <v>0</v>
      </c>
      <c r="K97">
        <f>MES_EOD!AM97+MES_EOD!AN97</f>
        <v>0</v>
      </c>
      <c r="L97">
        <f>NDMC_EOD!AM97+NDMC_EOD!AN97</f>
        <v>13.862399999999997</v>
      </c>
      <c r="M97">
        <f>TPDDL_EOD!AM97+TPDDL_EOD!AN97</f>
        <v>0</v>
      </c>
      <c r="N97">
        <f t="shared" si="7"/>
        <v>152</v>
      </c>
      <c r="O97" s="112">
        <f t="shared" si="8"/>
        <v>0</v>
      </c>
      <c r="P97">
        <v>138.13759999999999</v>
      </c>
      <c r="Q97">
        <v>0</v>
      </c>
      <c r="R97">
        <v>0</v>
      </c>
      <c r="S97">
        <v>13.862399999999997</v>
      </c>
      <c r="T97">
        <v>0</v>
      </c>
      <c r="U97" s="114">
        <f t="shared" si="9"/>
        <v>152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152</v>
      </c>
      <c r="E98">
        <f>BAWANA!AQ98</f>
        <v>0</v>
      </c>
      <c r="F98">
        <f t="shared" si="11"/>
        <v>512</v>
      </c>
      <c r="G98">
        <f t="shared" si="12"/>
        <v>152</v>
      </c>
      <c r="H98" s="112"/>
      <c r="I98">
        <f>BRPL_EOD!AM98+BRPL_EOD!AN98</f>
        <v>138.13759999999999</v>
      </c>
      <c r="J98">
        <f>BYPL_EOD!AM98+BYPL_EOD!AN98</f>
        <v>0</v>
      </c>
      <c r="K98">
        <f>MES_EOD!AM98+MES_EOD!AN98</f>
        <v>0</v>
      </c>
      <c r="L98">
        <f>NDMC_EOD!AM98+NDMC_EOD!AN98</f>
        <v>13.862399999999997</v>
      </c>
      <c r="M98">
        <f>TPDDL_EOD!AM98+TPDDL_EOD!AN98</f>
        <v>0</v>
      </c>
      <c r="N98">
        <f t="shared" si="7"/>
        <v>152</v>
      </c>
      <c r="O98" s="112">
        <f t="shared" si="8"/>
        <v>0</v>
      </c>
      <c r="P98">
        <v>138.13759999999999</v>
      </c>
      <c r="Q98">
        <v>0</v>
      </c>
      <c r="R98">
        <v>0</v>
      </c>
      <c r="S98">
        <v>13.862399999999997</v>
      </c>
      <c r="T98">
        <v>0</v>
      </c>
      <c r="U98" s="114">
        <f t="shared" si="9"/>
        <v>152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14.22</v>
      </c>
      <c r="C99" s="114">
        <f t="shared" ref="C99:U99" si="14">SUM(C3:C98)/4000</f>
        <v>0.18</v>
      </c>
      <c r="D99" s="114">
        <f t="shared" si="14"/>
        <v>3.1987150000000004</v>
      </c>
      <c r="E99" s="114">
        <f t="shared" si="14"/>
        <v>0.12</v>
      </c>
      <c r="F99" s="114">
        <f t="shared" si="14"/>
        <v>11.52</v>
      </c>
      <c r="G99" s="114">
        <f t="shared" si="14"/>
        <v>3.3187150000000005</v>
      </c>
      <c r="H99" s="114"/>
      <c r="I99" s="114">
        <f t="shared" si="14"/>
        <v>3.0160481919999973</v>
      </c>
      <c r="J99" s="114">
        <f t="shared" si="14"/>
        <v>0</v>
      </c>
      <c r="K99" s="114">
        <f t="shared" si="14"/>
        <v>0</v>
      </c>
      <c r="L99" s="114">
        <f t="shared" si="14"/>
        <v>0.30266680799999979</v>
      </c>
      <c r="M99" s="114">
        <f t="shared" si="14"/>
        <v>0</v>
      </c>
      <c r="N99" s="114">
        <f t="shared" si="14"/>
        <v>3.3187150000000005</v>
      </c>
      <c r="O99" s="114">
        <f t="shared" si="14"/>
        <v>0</v>
      </c>
      <c r="P99" s="114">
        <f t="shared" si="14"/>
        <v>3.0160481919999973</v>
      </c>
      <c r="Q99" s="114">
        <f t="shared" si="14"/>
        <v>0</v>
      </c>
      <c r="R99" s="114">
        <f t="shared" si="14"/>
        <v>0</v>
      </c>
      <c r="S99" s="114">
        <f t="shared" si="14"/>
        <v>0.30266680799999979</v>
      </c>
      <c r="T99" s="114">
        <f t="shared" si="14"/>
        <v>0</v>
      </c>
      <c r="U99" s="114">
        <f t="shared" si="14"/>
        <v>3.3187150000000005</v>
      </c>
      <c r="V99" s="114">
        <f t="shared" si="10"/>
        <v>0</v>
      </c>
      <c r="Y99" s="114">
        <f t="shared" ref="Y99:AD99" si="15">SUM(Y3:Y98)/4000</f>
        <v>1.3267499999999996E-2</v>
      </c>
      <c r="Z99" s="114">
        <f t="shared" si="15"/>
        <v>1.3267499999999996E-2</v>
      </c>
      <c r="AA99" s="114">
        <f t="shared" si="15"/>
        <v>1.3267499999999996E-2</v>
      </c>
      <c r="AB99" s="114">
        <f t="shared" si="15"/>
        <v>1.3267499999999996E-2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30.45</v>
      </c>
      <c r="E3">
        <v>0</v>
      </c>
      <c r="F3">
        <v>0</v>
      </c>
      <c r="G3">
        <v>0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87</v>
      </c>
      <c r="N3">
        <v>118.125</v>
      </c>
      <c r="O3">
        <v>61.832811999999997</v>
      </c>
      <c r="P3">
        <v>125.58750000000001</v>
      </c>
      <c r="Q3">
        <v>10.563499999999999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7.8879999999999999</v>
      </c>
      <c r="AG3">
        <v>43.467599999999997</v>
      </c>
      <c r="AH3">
        <v>0</v>
      </c>
      <c r="AI3">
        <v>0</v>
      </c>
      <c r="AJ3">
        <v>0</v>
      </c>
      <c r="AK3">
        <v>53.932499999999997</v>
      </c>
      <c r="AL3">
        <v>2.3239999999999998</v>
      </c>
      <c r="AM3">
        <v>0</v>
      </c>
      <c r="AN3">
        <v>0.65042</v>
      </c>
      <c r="AO3">
        <v>0</v>
      </c>
      <c r="AP3">
        <v>0.25619999999999998</v>
      </c>
      <c r="AQ3">
        <v>0</v>
      </c>
      <c r="AR3">
        <v>26.495999999999999</v>
      </c>
      <c r="AS3">
        <v>16.680479999999999</v>
      </c>
      <c r="AT3">
        <v>20.001799999999999</v>
      </c>
      <c r="AU3">
        <v>0</v>
      </c>
      <c r="AV3">
        <v>0</v>
      </c>
      <c r="AW3">
        <v>55.386000000000003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2539.0266410000004</v>
      </c>
    </row>
    <row r="4" spans="1:121">
      <c r="A4" t="s">
        <v>46</v>
      </c>
      <c r="B4">
        <v>0</v>
      </c>
      <c r="C4">
        <v>15.225</v>
      </c>
      <c r="D4">
        <v>30.45</v>
      </c>
      <c r="E4">
        <v>0</v>
      </c>
      <c r="F4">
        <v>0</v>
      </c>
      <c r="G4">
        <v>0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87</v>
      </c>
      <c r="N4">
        <v>118.125</v>
      </c>
      <c r="O4">
        <v>61.832811999999997</v>
      </c>
      <c r="P4">
        <v>125.58750000000001</v>
      </c>
      <c r="Q4">
        <v>10.563499999999999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7.8879999999999999</v>
      </c>
      <c r="AG4">
        <v>43.467599999999997</v>
      </c>
      <c r="AH4">
        <v>0</v>
      </c>
      <c r="AI4">
        <v>0</v>
      </c>
      <c r="AJ4">
        <v>0</v>
      </c>
      <c r="AK4">
        <v>53.932499999999997</v>
      </c>
      <c r="AL4">
        <v>2.3239999999999998</v>
      </c>
      <c r="AM4">
        <v>0</v>
      </c>
      <c r="AN4">
        <v>0.65042</v>
      </c>
      <c r="AO4">
        <v>0</v>
      </c>
      <c r="AP4">
        <v>0.25619999999999998</v>
      </c>
      <c r="AQ4">
        <v>0</v>
      </c>
      <c r="AR4">
        <v>26.495999999999999</v>
      </c>
      <c r="AS4">
        <v>16.680479999999999</v>
      </c>
      <c r="AT4">
        <v>20.001799999999999</v>
      </c>
      <c r="AU4">
        <v>0</v>
      </c>
      <c r="AV4">
        <v>0</v>
      </c>
      <c r="AW4">
        <v>55.386000000000003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2539.0266410000004</v>
      </c>
    </row>
    <row r="5" spans="1:121">
      <c r="A5" t="s">
        <v>47</v>
      </c>
      <c r="B5">
        <v>0</v>
      </c>
      <c r="C5">
        <v>15.225</v>
      </c>
      <c r="D5">
        <v>30.45</v>
      </c>
      <c r="E5">
        <v>0</v>
      </c>
      <c r="F5">
        <v>0</v>
      </c>
      <c r="G5">
        <v>0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87</v>
      </c>
      <c r="N5">
        <v>118.125</v>
      </c>
      <c r="O5">
        <v>61.832811999999997</v>
      </c>
      <c r="P5">
        <v>125.58750000000001</v>
      </c>
      <c r="Q5">
        <v>10.563499999999999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7.8879999999999999</v>
      </c>
      <c r="AG5">
        <v>43.467599999999997</v>
      </c>
      <c r="AH5">
        <v>0</v>
      </c>
      <c r="AI5">
        <v>0</v>
      </c>
      <c r="AJ5">
        <v>0</v>
      </c>
      <c r="AK5">
        <v>53.932499999999997</v>
      </c>
      <c r="AL5">
        <v>2.3239999999999998</v>
      </c>
      <c r="AM5">
        <v>0</v>
      </c>
      <c r="AN5">
        <v>0.65042</v>
      </c>
      <c r="AO5">
        <v>0</v>
      </c>
      <c r="AP5">
        <v>0.25619999999999998</v>
      </c>
      <c r="AQ5">
        <v>0</v>
      </c>
      <c r="AR5">
        <v>3.3119999999999998</v>
      </c>
      <c r="AS5">
        <v>16.680479999999999</v>
      </c>
      <c r="AT5">
        <v>20.001799999999999</v>
      </c>
      <c r="AU5">
        <v>0</v>
      </c>
      <c r="AV5">
        <v>0</v>
      </c>
      <c r="AW5">
        <v>55.386000000000003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2515.8426410000002</v>
      </c>
    </row>
    <row r="6" spans="1:121">
      <c r="A6" t="s">
        <v>48</v>
      </c>
      <c r="B6">
        <v>0</v>
      </c>
      <c r="C6">
        <v>15.225</v>
      </c>
      <c r="D6">
        <v>30.45</v>
      </c>
      <c r="E6">
        <v>0</v>
      </c>
      <c r="F6">
        <v>0</v>
      </c>
      <c r="G6">
        <v>0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87</v>
      </c>
      <c r="N6">
        <v>118.125</v>
      </c>
      <c r="O6">
        <v>61.832811999999997</v>
      </c>
      <c r="P6">
        <v>125.58750000000001</v>
      </c>
      <c r="Q6">
        <v>10.563499999999999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7.8879999999999999</v>
      </c>
      <c r="AG6">
        <v>43.467599999999997</v>
      </c>
      <c r="AH6">
        <v>0</v>
      </c>
      <c r="AI6">
        <v>0</v>
      </c>
      <c r="AJ6">
        <v>0</v>
      </c>
      <c r="AK6">
        <v>53.932499999999997</v>
      </c>
      <c r="AL6">
        <v>2.3239999999999998</v>
      </c>
      <c r="AM6">
        <v>0</v>
      </c>
      <c r="AN6">
        <v>0.65042</v>
      </c>
      <c r="AO6">
        <v>0</v>
      </c>
      <c r="AP6">
        <v>0.25619999999999998</v>
      </c>
      <c r="AQ6">
        <v>0</v>
      </c>
      <c r="AR6">
        <v>3.3119999999999998</v>
      </c>
      <c r="AS6">
        <v>16.680479999999999</v>
      </c>
      <c r="AT6">
        <v>20.001799999999999</v>
      </c>
      <c r="AU6">
        <v>0</v>
      </c>
      <c r="AV6">
        <v>0</v>
      </c>
      <c r="AW6">
        <v>55.386000000000003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2515.8426410000002</v>
      </c>
    </row>
    <row r="7" spans="1:121">
      <c r="A7" t="s">
        <v>49</v>
      </c>
      <c r="B7">
        <v>0</v>
      </c>
      <c r="C7">
        <v>15.225</v>
      </c>
      <c r="D7">
        <v>30.45</v>
      </c>
      <c r="E7">
        <v>0</v>
      </c>
      <c r="F7">
        <v>0</v>
      </c>
      <c r="G7">
        <v>0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87</v>
      </c>
      <c r="N7">
        <v>118.125</v>
      </c>
      <c r="O7">
        <v>61.832811999999997</v>
      </c>
      <c r="P7">
        <v>125.58750000000001</v>
      </c>
      <c r="Q7">
        <v>10.563499999999999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7.8879999999999999</v>
      </c>
      <c r="AG7">
        <v>43.467599999999997</v>
      </c>
      <c r="AH7">
        <v>0</v>
      </c>
      <c r="AI7">
        <v>0</v>
      </c>
      <c r="AJ7">
        <v>0</v>
      </c>
      <c r="AK7">
        <v>53.932499999999997</v>
      </c>
      <c r="AL7">
        <v>2.3239999999999998</v>
      </c>
      <c r="AM7">
        <v>0</v>
      </c>
      <c r="AN7">
        <v>0.65042</v>
      </c>
      <c r="AO7">
        <v>0</v>
      </c>
      <c r="AP7">
        <v>0.25619999999999998</v>
      </c>
      <c r="AQ7">
        <v>0</v>
      </c>
      <c r="AR7">
        <v>3.3119999999999998</v>
      </c>
      <c r="AS7">
        <v>16.680479999999999</v>
      </c>
      <c r="AT7">
        <v>20.001799999999999</v>
      </c>
      <c r="AU7">
        <v>0</v>
      </c>
      <c r="AV7">
        <v>0</v>
      </c>
      <c r="AW7">
        <v>55.386000000000003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2515.8426410000002</v>
      </c>
    </row>
    <row r="8" spans="1:121">
      <c r="A8" t="s">
        <v>50</v>
      </c>
      <c r="B8">
        <v>0</v>
      </c>
      <c r="C8">
        <v>15.225</v>
      </c>
      <c r="D8">
        <v>30.45</v>
      </c>
      <c r="E8">
        <v>0</v>
      </c>
      <c r="F8">
        <v>0</v>
      </c>
      <c r="G8">
        <v>0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87</v>
      </c>
      <c r="N8">
        <v>118.125</v>
      </c>
      <c r="O8">
        <v>61.832811999999997</v>
      </c>
      <c r="P8">
        <v>125.58750000000001</v>
      </c>
      <c r="Q8">
        <v>10.563499999999999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7.8879999999999999</v>
      </c>
      <c r="AG8">
        <v>43.467599999999997</v>
      </c>
      <c r="AH8">
        <v>0</v>
      </c>
      <c r="AI8">
        <v>0</v>
      </c>
      <c r="AJ8">
        <v>0</v>
      </c>
      <c r="AK8">
        <v>53.932499999999997</v>
      </c>
      <c r="AL8">
        <v>2.3239999999999998</v>
      </c>
      <c r="AM8">
        <v>0</v>
      </c>
      <c r="AN8">
        <v>0.65042</v>
      </c>
      <c r="AO8">
        <v>0</v>
      </c>
      <c r="AP8">
        <v>0.25619999999999998</v>
      </c>
      <c r="AQ8">
        <v>0</v>
      </c>
      <c r="AR8">
        <v>3.3119999999999998</v>
      </c>
      <c r="AS8">
        <v>16.680479999999999</v>
      </c>
      <c r="AT8">
        <v>20.001799999999999</v>
      </c>
      <c r="AU8">
        <v>0</v>
      </c>
      <c r="AV8">
        <v>0</v>
      </c>
      <c r="AW8">
        <v>55.386000000000003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2515.8426410000002</v>
      </c>
    </row>
    <row r="9" spans="1:121">
      <c r="A9" t="s">
        <v>51</v>
      </c>
      <c r="B9">
        <v>0</v>
      </c>
      <c r="C9">
        <v>15.225</v>
      </c>
      <c r="D9">
        <v>30.45</v>
      </c>
      <c r="E9">
        <v>0</v>
      </c>
      <c r="F9">
        <v>0</v>
      </c>
      <c r="G9">
        <v>0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87</v>
      </c>
      <c r="N9">
        <v>118.125</v>
      </c>
      <c r="O9">
        <v>61.832811999999997</v>
      </c>
      <c r="P9">
        <v>125.58750000000001</v>
      </c>
      <c r="Q9">
        <v>10.563499999999999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0</v>
      </c>
      <c r="AF9">
        <v>7.8879999999999999</v>
      </c>
      <c r="AG9">
        <v>43.467599999999997</v>
      </c>
      <c r="AH9">
        <v>0</v>
      </c>
      <c r="AI9">
        <v>0</v>
      </c>
      <c r="AJ9">
        <v>0</v>
      </c>
      <c r="AK9">
        <v>53.932499999999997</v>
      </c>
      <c r="AL9">
        <v>2.3239999999999998</v>
      </c>
      <c r="AM9">
        <v>0</v>
      </c>
      <c r="AN9">
        <v>0.65042</v>
      </c>
      <c r="AO9">
        <v>0</v>
      </c>
      <c r="AP9">
        <v>0.25619999999999998</v>
      </c>
      <c r="AQ9">
        <v>0</v>
      </c>
      <c r="AR9">
        <v>2.2080000000000002</v>
      </c>
      <c r="AS9">
        <v>6.726</v>
      </c>
      <c r="AT9">
        <v>20.001799999999999</v>
      </c>
      <c r="AU9">
        <v>0</v>
      </c>
      <c r="AV9">
        <v>0</v>
      </c>
      <c r="AW9">
        <v>55.386000000000003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2511.3049610000003</v>
      </c>
    </row>
    <row r="10" spans="1:121">
      <c r="A10" t="s">
        <v>52</v>
      </c>
      <c r="B10">
        <v>0</v>
      </c>
      <c r="C10">
        <v>15.225</v>
      </c>
      <c r="D10">
        <v>30.45</v>
      </c>
      <c r="E10">
        <v>0</v>
      </c>
      <c r="F10">
        <v>0</v>
      </c>
      <c r="G10">
        <v>0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87</v>
      </c>
      <c r="N10">
        <v>118.125</v>
      </c>
      <c r="O10">
        <v>61.832811999999997</v>
      </c>
      <c r="P10">
        <v>125.58750000000001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7.8879999999999999</v>
      </c>
      <c r="AG10">
        <v>43.467599999999997</v>
      </c>
      <c r="AH10">
        <v>0</v>
      </c>
      <c r="AI10">
        <v>0</v>
      </c>
      <c r="AJ10">
        <v>0</v>
      </c>
      <c r="AK10">
        <v>53.932499999999997</v>
      </c>
      <c r="AL10">
        <v>2.3239999999999998</v>
      </c>
      <c r="AM10">
        <v>0</v>
      </c>
      <c r="AN10">
        <v>0.65042</v>
      </c>
      <c r="AO10">
        <v>0</v>
      </c>
      <c r="AP10">
        <v>0.25619999999999998</v>
      </c>
      <c r="AQ10">
        <v>0</v>
      </c>
      <c r="AR10">
        <v>2.2080000000000002</v>
      </c>
      <c r="AS10">
        <v>4.7081999999999997</v>
      </c>
      <c r="AT10">
        <v>20.001799999999999</v>
      </c>
      <c r="AU10">
        <v>0</v>
      </c>
      <c r="AV10">
        <v>0</v>
      </c>
      <c r="AW10">
        <v>55.386000000000003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2509.2871610000002</v>
      </c>
    </row>
    <row r="11" spans="1:121">
      <c r="A11" t="s">
        <v>53</v>
      </c>
      <c r="B11">
        <v>0</v>
      </c>
      <c r="C11">
        <v>15.225</v>
      </c>
      <c r="D11">
        <v>30.45</v>
      </c>
      <c r="E11">
        <v>0</v>
      </c>
      <c r="F11">
        <v>0</v>
      </c>
      <c r="G11">
        <v>0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87</v>
      </c>
      <c r="N11">
        <v>118.125</v>
      </c>
      <c r="O11">
        <v>61.832811999999997</v>
      </c>
      <c r="P11">
        <v>125.58750000000001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7.8879999999999999</v>
      </c>
      <c r="AG11">
        <v>43.467599999999997</v>
      </c>
      <c r="AH11">
        <v>0</v>
      </c>
      <c r="AI11">
        <v>0</v>
      </c>
      <c r="AJ11">
        <v>0</v>
      </c>
      <c r="AK11">
        <v>53.932499999999997</v>
      </c>
      <c r="AL11">
        <v>2.3239999999999998</v>
      </c>
      <c r="AM11">
        <v>0</v>
      </c>
      <c r="AN11">
        <v>0.65042</v>
      </c>
      <c r="AO11">
        <v>0</v>
      </c>
      <c r="AP11">
        <v>0.12809999999999999</v>
      </c>
      <c r="AQ11">
        <v>0</v>
      </c>
      <c r="AR11">
        <v>2.2080000000000002</v>
      </c>
      <c r="AS11">
        <v>7.8021599999999998</v>
      </c>
      <c r="AT11">
        <v>20.001799999999999</v>
      </c>
      <c r="AU11">
        <v>0</v>
      </c>
      <c r="AV11">
        <v>0</v>
      </c>
      <c r="AW11">
        <v>55.386000000000003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2512.2530210000004</v>
      </c>
    </row>
    <row r="12" spans="1:121">
      <c r="A12" t="s">
        <v>54</v>
      </c>
      <c r="B12">
        <v>0</v>
      </c>
      <c r="C12">
        <v>15.225</v>
      </c>
      <c r="D12">
        <v>30.45</v>
      </c>
      <c r="E12">
        <v>0</v>
      </c>
      <c r="F12">
        <v>0</v>
      </c>
      <c r="G12">
        <v>0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87</v>
      </c>
      <c r="N12">
        <v>118.125</v>
      </c>
      <c r="O12">
        <v>61.832811999999997</v>
      </c>
      <c r="P12">
        <v>125.58750000000001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7.8879999999999999</v>
      </c>
      <c r="AG12">
        <v>43.467599999999997</v>
      </c>
      <c r="AH12">
        <v>0</v>
      </c>
      <c r="AI12">
        <v>0</v>
      </c>
      <c r="AJ12">
        <v>0</v>
      </c>
      <c r="AK12">
        <v>53.932499999999997</v>
      </c>
      <c r="AL12">
        <v>2.3239999999999998</v>
      </c>
      <c r="AM12">
        <v>0</v>
      </c>
      <c r="AN12">
        <v>0.65042</v>
      </c>
      <c r="AO12">
        <v>0</v>
      </c>
      <c r="AP12">
        <v>0.12809999999999999</v>
      </c>
      <c r="AQ12">
        <v>0</v>
      </c>
      <c r="AR12">
        <v>2.2080000000000002</v>
      </c>
      <c r="AS12">
        <v>7.8021599999999998</v>
      </c>
      <c r="AT12">
        <v>20.001799999999999</v>
      </c>
      <c r="AU12">
        <v>0</v>
      </c>
      <c r="AV12">
        <v>0</v>
      </c>
      <c r="AW12">
        <v>55.386000000000003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2505.7322210000007</v>
      </c>
    </row>
    <row r="13" spans="1:121">
      <c r="A13" t="s">
        <v>55</v>
      </c>
      <c r="B13">
        <v>0</v>
      </c>
      <c r="C13">
        <v>15.225</v>
      </c>
      <c r="D13">
        <v>30.45</v>
      </c>
      <c r="E13">
        <v>0</v>
      </c>
      <c r="F13">
        <v>0</v>
      </c>
      <c r="G13">
        <v>0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87</v>
      </c>
      <c r="N13">
        <v>118.125</v>
      </c>
      <c r="O13">
        <v>61.832811999999997</v>
      </c>
      <c r="P13">
        <v>125.58750000000001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7.8879999999999999</v>
      </c>
      <c r="AG13">
        <v>43.467599999999997</v>
      </c>
      <c r="AH13">
        <v>0</v>
      </c>
      <c r="AI13">
        <v>0</v>
      </c>
      <c r="AJ13">
        <v>0</v>
      </c>
      <c r="AK13">
        <v>53.932499999999997</v>
      </c>
      <c r="AL13">
        <v>2.3239999999999998</v>
      </c>
      <c r="AM13">
        <v>0</v>
      </c>
      <c r="AN13">
        <v>0.65042</v>
      </c>
      <c r="AO13">
        <v>0</v>
      </c>
      <c r="AP13">
        <v>0</v>
      </c>
      <c r="AQ13">
        <v>0</v>
      </c>
      <c r="AR13">
        <v>2.2080000000000002</v>
      </c>
      <c r="AS13">
        <v>7.8021599999999998</v>
      </c>
      <c r="AT13">
        <v>20.001799999999999</v>
      </c>
      <c r="AU13">
        <v>0</v>
      </c>
      <c r="AV13">
        <v>0</v>
      </c>
      <c r="AW13">
        <v>55.386000000000003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2505.6041210000008</v>
      </c>
    </row>
    <row r="14" spans="1:121">
      <c r="A14" t="s">
        <v>56</v>
      </c>
      <c r="B14">
        <v>0</v>
      </c>
      <c r="C14">
        <v>15.225</v>
      </c>
      <c r="D14">
        <v>30.45</v>
      </c>
      <c r="E14">
        <v>0</v>
      </c>
      <c r="F14">
        <v>0</v>
      </c>
      <c r="G14">
        <v>0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87</v>
      </c>
      <c r="N14">
        <v>118.125</v>
      </c>
      <c r="O14">
        <v>61.832811999999997</v>
      </c>
      <c r="P14">
        <v>125.58750000000001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7.8879999999999999</v>
      </c>
      <c r="AG14">
        <v>43.467599999999997</v>
      </c>
      <c r="AH14">
        <v>0</v>
      </c>
      <c r="AI14">
        <v>0</v>
      </c>
      <c r="AJ14">
        <v>0</v>
      </c>
      <c r="AK14">
        <v>53.932499999999997</v>
      </c>
      <c r="AL14">
        <v>2.3239999999999998</v>
      </c>
      <c r="AM14">
        <v>0</v>
      </c>
      <c r="AN14">
        <v>0.65042</v>
      </c>
      <c r="AO14">
        <v>0</v>
      </c>
      <c r="AP14">
        <v>0</v>
      </c>
      <c r="AQ14">
        <v>0</v>
      </c>
      <c r="AR14">
        <v>2.2080000000000002</v>
      </c>
      <c r="AS14">
        <v>7.8021599999999998</v>
      </c>
      <c r="AT14">
        <v>20.001799999999999</v>
      </c>
      <c r="AU14">
        <v>0</v>
      </c>
      <c r="AV14">
        <v>0</v>
      </c>
      <c r="AW14">
        <v>55.386000000000003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2505.6041210000008</v>
      </c>
    </row>
    <row r="15" spans="1:121">
      <c r="A15" t="s">
        <v>57</v>
      </c>
      <c r="B15">
        <v>0</v>
      </c>
      <c r="C15">
        <v>15.225</v>
      </c>
      <c r="D15">
        <v>30.45</v>
      </c>
      <c r="E15">
        <v>0</v>
      </c>
      <c r="F15">
        <v>0</v>
      </c>
      <c r="G15">
        <v>0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87</v>
      </c>
      <c r="N15">
        <v>118.125</v>
      </c>
      <c r="O15">
        <v>61.832811999999997</v>
      </c>
      <c r="P15">
        <v>125.58750000000001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7.8879999999999999</v>
      </c>
      <c r="AG15">
        <v>43.467599999999997</v>
      </c>
      <c r="AH15">
        <v>0</v>
      </c>
      <c r="AI15">
        <v>0</v>
      </c>
      <c r="AJ15">
        <v>0</v>
      </c>
      <c r="AK15">
        <v>53.932499999999997</v>
      </c>
      <c r="AL15">
        <v>2.3239999999999998</v>
      </c>
      <c r="AM15">
        <v>0</v>
      </c>
      <c r="AN15">
        <v>0.65042</v>
      </c>
      <c r="AO15">
        <v>0</v>
      </c>
      <c r="AP15">
        <v>0</v>
      </c>
      <c r="AQ15">
        <v>0</v>
      </c>
      <c r="AR15">
        <v>2.2080000000000002</v>
      </c>
      <c r="AS15">
        <v>7.8021599999999998</v>
      </c>
      <c r="AT15">
        <v>20.001799999999999</v>
      </c>
      <c r="AU15">
        <v>0</v>
      </c>
      <c r="AV15">
        <v>0</v>
      </c>
      <c r="AW15">
        <v>55.386000000000003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2505.6041210000008</v>
      </c>
    </row>
    <row r="16" spans="1:121">
      <c r="A16" t="s">
        <v>58</v>
      </c>
      <c r="B16">
        <v>0</v>
      </c>
      <c r="C16">
        <v>15.225</v>
      </c>
      <c r="D16">
        <v>30.45</v>
      </c>
      <c r="E16">
        <v>0</v>
      </c>
      <c r="F16">
        <v>0</v>
      </c>
      <c r="G16">
        <v>0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87</v>
      </c>
      <c r="N16">
        <v>118.125</v>
      </c>
      <c r="O16">
        <v>61.832811999999997</v>
      </c>
      <c r="P16">
        <v>125.58750000000001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7.8879999999999999</v>
      </c>
      <c r="AG16">
        <v>43.467599999999997</v>
      </c>
      <c r="AH16">
        <v>0</v>
      </c>
      <c r="AI16">
        <v>0</v>
      </c>
      <c r="AJ16">
        <v>0</v>
      </c>
      <c r="AK16">
        <v>53.932499999999997</v>
      </c>
      <c r="AL16">
        <v>2.3239999999999998</v>
      </c>
      <c r="AM16">
        <v>0</v>
      </c>
      <c r="AN16">
        <v>0.65042</v>
      </c>
      <c r="AO16">
        <v>0</v>
      </c>
      <c r="AP16">
        <v>0</v>
      </c>
      <c r="AQ16">
        <v>0</v>
      </c>
      <c r="AR16">
        <v>2.2080000000000002</v>
      </c>
      <c r="AS16">
        <v>7.8021599999999998</v>
      </c>
      <c r="AT16">
        <v>20.001799999999999</v>
      </c>
      <c r="AU16">
        <v>0</v>
      </c>
      <c r="AV16">
        <v>0</v>
      </c>
      <c r="AW16">
        <v>55.386000000000003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2505.6041210000008</v>
      </c>
    </row>
    <row r="17" spans="1:117">
      <c r="A17" t="s">
        <v>59</v>
      </c>
      <c r="B17">
        <v>0</v>
      </c>
      <c r="C17">
        <v>15.225</v>
      </c>
      <c r="D17">
        <v>30.45</v>
      </c>
      <c r="E17">
        <v>0</v>
      </c>
      <c r="F17">
        <v>0</v>
      </c>
      <c r="G17">
        <v>0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87</v>
      </c>
      <c r="N17">
        <v>118.125</v>
      </c>
      <c r="O17">
        <v>61.832811999999997</v>
      </c>
      <c r="P17">
        <v>125.58750000000001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7.8879999999999999</v>
      </c>
      <c r="AG17">
        <v>43.467599999999997</v>
      </c>
      <c r="AH17">
        <v>0</v>
      </c>
      <c r="AI17">
        <v>0</v>
      </c>
      <c r="AJ17">
        <v>0</v>
      </c>
      <c r="AK17">
        <v>53.932499999999997</v>
      </c>
      <c r="AL17">
        <v>2.3239999999999998</v>
      </c>
      <c r="AM17">
        <v>0</v>
      </c>
      <c r="AN17">
        <v>0.65042</v>
      </c>
      <c r="AO17">
        <v>0</v>
      </c>
      <c r="AP17">
        <v>0</v>
      </c>
      <c r="AQ17">
        <v>0</v>
      </c>
      <c r="AR17">
        <v>2.2080000000000002</v>
      </c>
      <c r="AS17">
        <v>7.8021599999999998</v>
      </c>
      <c r="AT17">
        <v>20.001799999999999</v>
      </c>
      <c r="AU17">
        <v>0</v>
      </c>
      <c r="AV17">
        <v>0</v>
      </c>
      <c r="AW17">
        <v>55.386000000000003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2505.6041210000008</v>
      </c>
    </row>
    <row r="18" spans="1:117">
      <c r="A18" t="s">
        <v>60</v>
      </c>
      <c r="B18">
        <v>0</v>
      </c>
      <c r="C18">
        <v>15.225</v>
      </c>
      <c r="D18">
        <v>30.45</v>
      </c>
      <c r="E18">
        <v>0</v>
      </c>
      <c r="F18">
        <v>0</v>
      </c>
      <c r="G18">
        <v>0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87</v>
      </c>
      <c r="N18">
        <v>118.125</v>
      </c>
      <c r="O18">
        <v>61.832811999999997</v>
      </c>
      <c r="P18">
        <v>125.58750000000001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7.8879999999999999</v>
      </c>
      <c r="AG18">
        <v>43.467599999999997</v>
      </c>
      <c r="AH18">
        <v>0</v>
      </c>
      <c r="AI18">
        <v>0</v>
      </c>
      <c r="AJ18">
        <v>0</v>
      </c>
      <c r="AK18">
        <v>53.932499999999997</v>
      </c>
      <c r="AL18">
        <v>2.3239999999999998</v>
      </c>
      <c r="AM18">
        <v>0</v>
      </c>
      <c r="AN18">
        <v>0.65042</v>
      </c>
      <c r="AO18">
        <v>0</v>
      </c>
      <c r="AP18">
        <v>0</v>
      </c>
      <c r="AQ18">
        <v>0</v>
      </c>
      <c r="AR18">
        <v>26.495999999999999</v>
      </c>
      <c r="AS18">
        <v>7.8021599999999998</v>
      </c>
      <c r="AT18">
        <v>20.001799999999999</v>
      </c>
      <c r="AU18">
        <v>0</v>
      </c>
      <c r="AV18">
        <v>0</v>
      </c>
      <c r="AW18">
        <v>55.386000000000003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2529.8921210000008</v>
      </c>
    </row>
    <row r="19" spans="1:117">
      <c r="A19" t="s">
        <v>61</v>
      </c>
      <c r="B19">
        <v>0</v>
      </c>
      <c r="C19">
        <v>15.225</v>
      </c>
      <c r="D19">
        <v>30.45</v>
      </c>
      <c r="E19">
        <v>0</v>
      </c>
      <c r="F19">
        <v>0</v>
      </c>
      <c r="G19">
        <v>0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87</v>
      </c>
      <c r="N19">
        <v>118.125</v>
      </c>
      <c r="O19">
        <v>61.832811999999997</v>
      </c>
      <c r="P19">
        <v>125.58750000000001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7.8879999999999999</v>
      </c>
      <c r="AG19">
        <v>43.467599999999997</v>
      </c>
      <c r="AH19">
        <v>0</v>
      </c>
      <c r="AI19">
        <v>0</v>
      </c>
      <c r="AJ19">
        <v>0</v>
      </c>
      <c r="AK19">
        <v>53.932499999999997</v>
      </c>
      <c r="AL19">
        <v>2.3239999999999998</v>
      </c>
      <c r="AM19">
        <v>0</v>
      </c>
      <c r="AN19">
        <v>0.65042</v>
      </c>
      <c r="AO19">
        <v>0</v>
      </c>
      <c r="AP19">
        <v>0</v>
      </c>
      <c r="AQ19">
        <v>13.986000000000001</v>
      </c>
      <c r="AR19">
        <v>26.495999999999999</v>
      </c>
      <c r="AS19">
        <v>7.8021599999999998</v>
      </c>
      <c r="AT19">
        <v>20.001799999999999</v>
      </c>
      <c r="AU19">
        <v>0</v>
      </c>
      <c r="AV19">
        <v>0</v>
      </c>
      <c r="AW19">
        <v>55.386000000000003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2560.3569730000008</v>
      </c>
    </row>
    <row r="20" spans="1:117">
      <c r="A20" t="s">
        <v>62</v>
      </c>
      <c r="B20">
        <v>0</v>
      </c>
      <c r="C20">
        <v>15.225</v>
      </c>
      <c r="D20">
        <v>30.45</v>
      </c>
      <c r="E20">
        <v>0</v>
      </c>
      <c r="F20">
        <v>0</v>
      </c>
      <c r="G20">
        <v>0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87</v>
      </c>
      <c r="N20">
        <v>118.125</v>
      </c>
      <c r="O20">
        <v>61.832811999999997</v>
      </c>
      <c r="P20">
        <v>125.58750000000001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7.8879999999999999</v>
      </c>
      <c r="AG20">
        <v>43.467599999999997</v>
      </c>
      <c r="AH20">
        <v>0</v>
      </c>
      <c r="AI20">
        <v>0</v>
      </c>
      <c r="AJ20">
        <v>0</v>
      </c>
      <c r="AK20">
        <v>53.932499999999997</v>
      </c>
      <c r="AL20">
        <v>2.3239999999999998</v>
      </c>
      <c r="AM20">
        <v>0</v>
      </c>
      <c r="AN20">
        <v>0.65042</v>
      </c>
      <c r="AO20">
        <v>0</v>
      </c>
      <c r="AP20">
        <v>0</v>
      </c>
      <c r="AQ20">
        <v>13.986000000000001</v>
      </c>
      <c r="AR20">
        <v>3.3119999999999998</v>
      </c>
      <c r="AS20">
        <v>7.8021599999999998</v>
      </c>
      <c r="AT20">
        <v>20.001799999999999</v>
      </c>
      <c r="AU20">
        <v>0</v>
      </c>
      <c r="AV20">
        <v>0</v>
      </c>
      <c r="AW20">
        <v>55.386000000000003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2537.1729730000006</v>
      </c>
    </row>
    <row r="21" spans="1:117">
      <c r="A21" t="s">
        <v>63</v>
      </c>
      <c r="B21">
        <v>0</v>
      </c>
      <c r="C21">
        <v>15.225</v>
      </c>
      <c r="D21">
        <v>30.45</v>
      </c>
      <c r="E21">
        <v>0</v>
      </c>
      <c r="F21">
        <v>0</v>
      </c>
      <c r="G21">
        <v>0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87</v>
      </c>
      <c r="N21">
        <v>118.125</v>
      </c>
      <c r="O21">
        <v>61.832811999999997</v>
      </c>
      <c r="P21">
        <v>125.58750000000001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7.8879999999999999</v>
      </c>
      <c r="AG21">
        <v>43.467599999999997</v>
      </c>
      <c r="AH21">
        <v>0</v>
      </c>
      <c r="AI21">
        <v>0</v>
      </c>
      <c r="AJ21">
        <v>0</v>
      </c>
      <c r="AK21">
        <v>53.932499999999997</v>
      </c>
      <c r="AL21">
        <v>2.3239999999999998</v>
      </c>
      <c r="AM21">
        <v>0</v>
      </c>
      <c r="AN21">
        <v>0.65042</v>
      </c>
      <c r="AO21">
        <v>0</v>
      </c>
      <c r="AP21">
        <v>0</v>
      </c>
      <c r="AQ21">
        <v>13.986000000000001</v>
      </c>
      <c r="AR21">
        <v>3.3119999999999998</v>
      </c>
      <c r="AS21">
        <v>5.3807999999999998</v>
      </c>
      <c r="AT21">
        <v>20.001799999999999</v>
      </c>
      <c r="AU21">
        <v>0</v>
      </c>
      <c r="AV21">
        <v>0</v>
      </c>
      <c r="AW21">
        <v>55.386000000000003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2534.7516130000004</v>
      </c>
    </row>
    <row r="22" spans="1:117">
      <c r="A22" t="s">
        <v>64</v>
      </c>
      <c r="B22">
        <v>0</v>
      </c>
      <c r="C22">
        <v>15.225</v>
      </c>
      <c r="D22">
        <v>30.45</v>
      </c>
      <c r="E22">
        <v>0</v>
      </c>
      <c r="F22">
        <v>0</v>
      </c>
      <c r="G22">
        <v>0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87</v>
      </c>
      <c r="N22">
        <v>118.125</v>
      </c>
      <c r="O22">
        <v>61.832811999999997</v>
      </c>
      <c r="P22">
        <v>125.58750000000001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7.8879999999999999</v>
      </c>
      <c r="AG22">
        <v>43.467599999999997</v>
      </c>
      <c r="AH22">
        <v>0</v>
      </c>
      <c r="AI22">
        <v>0</v>
      </c>
      <c r="AJ22">
        <v>0</v>
      </c>
      <c r="AK22">
        <v>53.932499999999997</v>
      </c>
      <c r="AL22">
        <v>2.3239999999999998</v>
      </c>
      <c r="AM22">
        <v>0</v>
      </c>
      <c r="AN22">
        <v>0.65042</v>
      </c>
      <c r="AO22">
        <v>0</v>
      </c>
      <c r="AP22">
        <v>0</v>
      </c>
      <c r="AQ22">
        <v>13.986000000000001</v>
      </c>
      <c r="AR22">
        <v>3.3119999999999998</v>
      </c>
      <c r="AS22">
        <v>5.3807999999999998</v>
      </c>
      <c r="AT22">
        <v>20.001799999999999</v>
      </c>
      <c r="AU22">
        <v>0</v>
      </c>
      <c r="AV22">
        <v>0</v>
      </c>
      <c r="AW22">
        <v>55.386000000000003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2534.7516130000004</v>
      </c>
    </row>
    <row r="23" spans="1:117">
      <c r="A23" t="s">
        <v>65</v>
      </c>
      <c r="B23">
        <v>0</v>
      </c>
      <c r="C23">
        <v>15.225</v>
      </c>
      <c r="D23">
        <v>30.45</v>
      </c>
      <c r="E23">
        <v>0</v>
      </c>
      <c r="F23">
        <v>0</v>
      </c>
      <c r="G23">
        <v>0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87</v>
      </c>
      <c r="N23">
        <v>118.125</v>
      </c>
      <c r="O23">
        <v>61.832811999999997</v>
      </c>
      <c r="P23">
        <v>125.58750000000001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7.8879999999999999</v>
      </c>
      <c r="AG23">
        <v>43.467599999999997</v>
      </c>
      <c r="AH23">
        <v>0</v>
      </c>
      <c r="AI23">
        <v>0</v>
      </c>
      <c r="AJ23">
        <v>0</v>
      </c>
      <c r="AK23">
        <v>53.932499999999997</v>
      </c>
      <c r="AL23">
        <v>2.3239999999999998</v>
      </c>
      <c r="AM23">
        <v>0</v>
      </c>
      <c r="AN23">
        <v>0.65042</v>
      </c>
      <c r="AO23">
        <v>0</v>
      </c>
      <c r="AP23">
        <v>0</v>
      </c>
      <c r="AQ23">
        <v>28.035</v>
      </c>
      <c r="AR23">
        <v>3.3119999999999998</v>
      </c>
      <c r="AS23">
        <v>5.3807999999999998</v>
      </c>
      <c r="AT23">
        <v>20.001799999999999</v>
      </c>
      <c r="AU23">
        <v>0</v>
      </c>
      <c r="AV23">
        <v>0</v>
      </c>
      <c r="AW23">
        <v>55.386000000000003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2548.8006130000003</v>
      </c>
    </row>
    <row r="24" spans="1:117">
      <c r="A24" t="s">
        <v>66</v>
      </c>
      <c r="B24">
        <v>0</v>
      </c>
      <c r="C24">
        <v>15.225</v>
      </c>
      <c r="D24">
        <v>30.45</v>
      </c>
      <c r="E24">
        <v>0</v>
      </c>
      <c r="F24">
        <v>0</v>
      </c>
      <c r="G24">
        <v>0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87</v>
      </c>
      <c r="N24">
        <v>118.125</v>
      </c>
      <c r="O24">
        <v>61.832811999999997</v>
      </c>
      <c r="P24">
        <v>125.58750000000001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7.8879999999999999</v>
      </c>
      <c r="AG24">
        <v>43.467599999999997</v>
      </c>
      <c r="AH24">
        <v>18.940000000000001</v>
      </c>
      <c r="AI24">
        <v>0</v>
      </c>
      <c r="AJ24">
        <v>0</v>
      </c>
      <c r="AK24">
        <v>53.932499999999997</v>
      </c>
      <c r="AL24">
        <v>2.3239999999999998</v>
      </c>
      <c r="AM24">
        <v>0</v>
      </c>
      <c r="AN24">
        <v>0.65042</v>
      </c>
      <c r="AO24">
        <v>0</v>
      </c>
      <c r="AP24">
        <v>0</v>
      </c>
      <c r="AQ24">
        <v>28.035</v>
      </c>
      <c r="AR24">
        <v>3.3119999999999998</v>
      </c>
      <c r="AS24">
        <v>5.3807999999999998</v>
      </c>
      <c r="AT24">
        <v>20.001799999999999</v>
      </c>
      <c r="AU24">
        <v>0</v>
      </c>
      <c r="AV24">
        <v>0</v>
      </c>
      <c r="AW24">
        <v>55.386000000000003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2567.7406130000004</v>
      </c>
    </row>
    <row r="25" spans="1:117">
      <c r="A25" t="s">
        <v>67</v>
      </c>
      <c r="B25">
        <v>0</v>
      </c>
      <c r="C25">
        <v>15.225</v>
      </c>
      <c r="D25">
        <v>30.45</v>
      </c>
      <c r="E25">
        <v>0</v>
      </c>
      <c r="F25">
        <v>0</v>
      </c>
      <c r="G25">
        <v>0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87</v>
      </c>
      <c r="N25">
        <v>118.125</v>
      </c>
      <c r="O25">
        <v>61.832811999999997</v>
      </c>
      <c r="P25">
        <v>125.58750000000001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7.8879999999999999</v>
      </c>
      <c r="AG25">
        <v>43.467599999999997</v>
      </c>
      <c r="AH25">
        <v>37.880000000000003</v>
      </c>
      <c r="AI25">
        <v>0</v>
      </c>
      <c r="AJ25">
        <v>0</v>
      </c>
      <c r="AK25">
        <v>53.932499999999997</v>
      </c>
      <c r="AL25">
        <v>2.3239999999999998</v>
      </c>
      <c r="AM25">
        <v>0</v>
      </c>
      <c r="AN25">
        <v>0.65042</v>
      </c>
      <c r="AO25">
        <v>0</v>
      </c>
      <c r="AP25">
        <v>0</v>
      </c>
      <c r="AQ25">
        <v>28.035</v>
      </c>
      <c r="AR25">
        <v>3.3119999999999998</v>
      </c>
      <c r="AS25">
        <v>5.3807999999999998</v>
      </c>
      <c r="AT25">
        <v>20.001799999999999</v>
      </c>
      <c r="AU25">
        <v>0</v>
      </c>
      <c r="AV25">
        <v>0</v>
      </c>
      <c r="AW25">
        <v>55.386000000000003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2586.6806130000004</v>
      </c>
    </row>
    <row r="26" spans="1:117">
      <c r="A26" t="s">
        <v>68</v>
      </c>
      <c r="B26">
        <v>0</v>
      </c>
      <c r="C26">
        <v>15.225</v>
      </c>
      <c r="D26">
        <v>30.45</v>
      </c>
      <c r="E26">
        <v>0</v>
      </c>
      <c r="F26">
        <v>0</v>
      </c>
      <c r="G26">
        <v>0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87</v>
      </c>
      <c r="N26">
        <v>118.125</v>
      </c>
      <c r="O26">
        <v>61.832811999999997</v>
      </c>
      <c r="P26">
        <v>125.58750000000001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7.8879999999999999</v>
      </c>
      <c r="AG26">
        <v>43.467599999999997</v>
      </c>
      <c r="AH26">
        <v>37.880000000000003</v>
      </c>
      <c r="AI26">
        <v>0</v>
      </c>
      <c r="AJ26">
        <v>0</v>
      </c>
      <c r="AK26">
        <v>53.932499999999997</v>
      </c>
      <c r="AL26">
        <v>2.3239999999999998</v>
      </c>
      <c r="AM26">
        <v>0</v>
      </c>
      <c r="AN26">
        <v>0.65042</v>
      </c>
      <c r="AO26">
        <v>0</v>
      </c>
      <c r="AP26">
        <v>0</v>
      </c>
      <c r="AQ26">
        <v>28.98</v>
      </c>
      <c r="AR26">
        <v>3.3119999999999998</v>
      </c>
      <c r="AS26">
        <v>5.3807999999999998</v>
      </c>
      <c r="AT26">
        <v>20.001799999999999</v>
      </c>
      <c r="AU26">
        <v>0</v>
      </c>
      <c r="AV26">
        <v>0</v>
      </c>
      <c r="AW26">
        <v>55.386000000000003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2587.6256130000006</v>
      </c>
    </row>
    <row r="27" spans="1:117">
      <c r="A27" t="s">
        <v>69</v>
      </c>
      <c r="B27">
        <v>0</v>
      </c>
      <c r="C27">
        <v>15.225</v>
      </c>
      <c r="D27">
        <v>30.45</v>
      </c>
      <c r="E27">
        <v>0</v>
      </c>
      <c r="F27">
        <v>0</v>
      </c>
      <c r="G27">
        <v>0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87</v>
      </c>
      <c r="N27">
        <v>118.125</v>
      </c>
      <c r="O27">
        <v>61.832811999999997</v>
      </c>
      <c r="P27">
        <v>125.58750000000001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7.8879999999999999</v>
      </c>
      <c r="AG27">
        <v>43.467599999999997</v>
      </c>
      <c r="AH27">
        <v>46.781799999999997</v>
      </c>
      <c r="AI27">
        <v>0</v>
      </c>
      <c r="AJ27">
        <v>0</v>
      </c>
      <c r="AK27">
        <v>53.932499999999997</v>
      </c>
      <c r="AL27">
        <v>12.782</v>
      </c>
      <c r="AM27">
        <v>0</v>
      </c>
      <c r="AN27">
        <v>0.65042</v>
      </c>
      <c r="AO27">
        <v>0</v>
      </c>
      <c r="AP27">
        <v>0</v>
      </c>
      <c r="AQ27">
        <v>28.98</v>
      </c>
      <c r="AR27">
        <v>3.3119999999999998</v>
      </c>
      <c r="AS27">
        <v>5.3807999999999998</v>
      </c>
      <c r="AT27">
        <v>20.001799999999999</v>
      </c>
      <c r="AU27">
        <v>0</v>
      </c>
      <c r="AV27">
        <v>0</v>
      </c>
      <c r="AW27">
        <v>55.386000000000003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2606.9854130000008</v>
      </c>
    </row>
    <row r="28" spans="1:117">
      <c r="A28" t="s">
        <v>70</v>
      </c>
      <c r="B28">
        <v>0</v>
      </c>
      <c r="C28">
        <v>15.225</v>
      </c>
      <c r="D28">
        <v>30.45</v>
      </c>
      <c r="E28">
        <v>0</v>
      </c>
      <c r="F28">
        <v>0</v>
      </c>
      <c r="G28">
        <v>0</v>
      </c>
      <c r="H28">
        <v>0</v>
      </c>
      <c r="I28">
        <v>0</v>
      </c>
      <c r="J28">
        <v>46.031999999999996</v>
      </c>
      <c r="K28">
        <v>679.19316800000001</v>
      </c>
      <c r="L28">
        <v>435.435</v>
      </c>
      <c r="M28">
        <v>87</v>
      </c>
      <c r="N28">
        <v>118.125</v>
      </c>
      <c r="O28">
        <v>61.832811999999997</v>
      </c>
      <c r="P28">
        <v>125.58750000000001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15.776</v>
      </c>
      <c r="AG28">
        <v>43.467599999999997</v>
      </c>
      <c r="AH28">
        <v>70.078000000000003</v>
      </c>
      <c r="AI28">
        <v>0</v>
      </c>
      <c r="AJ28">
        <v>0</v>
      </c>
      <c r="AK28">
        <v>53.932499999999997</v>
      </c>
      <c r="AL28">
        <v>12.782</v>
      </c>
      <c r="AM28">
        <v>5.2786799999999996</v>
      </c>
      <c r="AN28">
        <v>0.65042</v>
      </c>
      <c r="AO28">
        <v>0</v>
      </c>
      <c r="AP28">
        <v>0</v>
      </c>
      <c r="AQ28">
        <v>43.47</v>
      </c>
      <c r="AR28">
        <v>3.3119999999999998</v>
      </c>
      <c r="AS28">
        <v>5.3807999999999998</v>
      </c>
      <c r="AT28">
        <v>20.001799999999999</v>
      </c>
      <c r="AU28">
        <v>0</v>
      </c>
      <c r="AV28">
        <v>0</v>
      </c>
      <c r="AW28">
        <v>55.386000000000003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2667.5277929999997</v>
      </c>
    </row>
    <row r="29" spans="1:117">
      <c r="A29" t="s">
        <v>71</v>
      </c>
      <c r="B29">
        <v>0</v>
      </c>
      <c r="C29">
        <v>15.225</v>
      </c>
      <c r="D29">
        <v>30.45</v>
      </c>
      <c r="E29">
        <v>0</v>
      </c>
      <c r="F29">
        <v>0</v>
      </c>
      <c r="G29">
        <v>0</v>
      </c>
      <c r="H29">
        <v>0</v>
      </c>
      <c r="I29">
        <v>0</v>
      </c>
      <c r="J29">
        <v>46.031999999999996</v>
      </c>
      <c r="K29">
        <v>679.19316800000001</v>
      </c>
      <c r="L29">
        <v>435.435</v>
      </c>
      <c r="M29">
        <v>87</v>
      </c>
      <c r="N29">
        <v>118.125</v>
      </c>
      <c r="O29">
        <v>61.832811999999997</v>
      </c>
      <c r="P29">
        <v>125.58750000000001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7.9260000000000002</v>
      </c>
      <c r="AE29">
        <v>16.478852</v>
      </c>
      <c r="AF29">
        <v>23.664000000000001</v>
      </c>
      <c r="AG29">
        <v>43.467599999999997</v>
      </c>
      <c r="AH29">
        <v>93.563599999999994</v>
      </c>
      <c r="AI29">
        <v>0</v>
      </c>
      <c r="AJ29">
        <v>0</v>
      </c>
      <c r="AK29">
        <v>53.932499999999997</v>
      </c>
      <c r="AL29">
        <v>12.782</v>
      </c>
      <c r="AM29">
        <v>10.557359999999999</v>
      </c>
      <c r="AN29">
        <v>0.65042</v>
      </c>
      <c r="AO29">
        <v>0</v>
      </c>
      <c r="AP29">
        <v>0</v>
      </c>
      <c r="AQ29">
        <v>43.658999999999999</v>
      </c>
      <c r="AR29">
        <v>3.3119999999999998</v>
      </c>
      <c r="AS29">
        <v>5.3807999999999998</v>
      </c>
      <c r="AT29">
        <v>20.001799999999999</v>
      </c>
      <c r="AU29">
        <v>0</v>
      </c>
      <c r="AV29">
        <v>0</v>
      </c>
      <c r="AW29">
        <v>55.386000000000003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2730.7170730000003</v>
      </c>
    </row>
    <row r="30" spans="1:117">
      <c r="A30" t="s">
        <v>72</v>
      </c>
      <c r="B30">
        <v>0</v>
      </c>
      <c r="C30">
        <v>15.225</v>
      </c>
      <c r="D30">
        <v>30.45</v>
      </c>
      <c r="E30">
        <v>0</v>
      </c>
      <c r="F30">
        <v>0</v>
      </c>
      <c r="G30">
        <v>0</v>
      </c>
      <c r="H30">
        <v>0</v>
      </c>
      <c r="I30">
        <v>0</v>
      </c>
      <c r="J30">
        <v>46.031999999999996</v>
      </c>
      <c r="K30">
        <v>679.19316800000001</v>
      </c>
      <c r="L30">
        <v>435.435</v>
      </c>
      <c r="M30">
        <v>87</v>
      </c>
      <c r="N30">
        <v>118.125</v>
      </c>
      <c r="O30">
        <v>61.832811999999997</v>
      </c>
      <c r="P30">
        <v>125.58750000000001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28.09872</v>
      </c>
      <c r="AB30">
        <v>26.34008</v>
      </c>
      <c r="AC30">
        <v>0</v>
      </c>
      <c r="AD30">
        <v>18.229800000000001</v>
      </c>
      <c r="AE30">
        <v>32.957704</v>
      </c>
      <c r="AF30">
        <v>33.524000000000001</v>
      </c>
      <c r="AG30">
        <v>43.467599999999997</v>
      </c>
      <c r="AH30">
        <v>114.30289999999999</v>
      </c>
      <c r="AI30">
        <v>0</v>
      </c>
      <c r="AJ30">
        <v>0</v>
      </c>
      <c r="AK30">
        <v>53.932499999999997</v>
      </c>
      <c r="AL30">
        <v>55.776000000000003</v>
      </c>
      <c r="AM30">
        <v>15.804048</v>
      </c>
      <c r="AN30">
        <v>0.65042</v>
      </c>
      <c r="AO30">
        <v>0</v>
      </c>
      <c r="AP30">
        <v>0</v>
      </c>
      <c r="AQ30">
        <v>43.658999999999999</v>
      </c>
      <c r="AR30">
        <v>26.495999999999999</v>
      </c>
      <c r="AS30">
        <v>5.3807999999999998</v>
      </c>
      <c r="AT30">
        <v>20.001799999999999</v>
      </c>
      <c r="AU30">
        <v>0</v>
      </c>
      <c r="AV30">
        <v>0</v>
      </c>
      <c r="AW30">
        <v>55.386000000000003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2905.2134129999999</v>
      </c>
    </row>
    <row r="31" spans="1:117">
      <c r="A31" t="s">
        <v>73</v>
      </c>
      <c r="B31">
        <v>0</v>
      </c>
      <c r="C31">
        <v>15.225</v>
      </c>
      <c r="D31">
        <v>30.45</v>
      </c>
      <c r="E31">
        <v>0</v>
      </c>
      <c r="F31">
        <v>0</v>
      </c>
      <c r="G31">
        <v>0</v>
      </c>
      <c r="H31">
        <v>0</v>
      </c>
      <c r="I31">
        <v>0</v>
      </c>
      <c r="J31">
        <v>46.031999999999996</v>
      </c>
      <c r="K31">
        <v>679.19316800000001</v>
      </c>
      <c r="L31">
        <v>435.435</v>
      </c>
      <c r="M31">
        <v>87</v>
      </c>
      <c r="N31">
        <v>118.125</v>
      </c>
      <c r="O31">
        <v>61.832811999999997</v>
      </c>
      <c r="P31">
        <v>125.58750000000001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33.524000000000001</v>
      </c>
      <c r="AG31">
        <v>43.467599999999997</v>
      </c>
      <c r="AH31">
        <v>113.64</v>
      </c>
      <c r="AI31">
        <v>0</v>
      </c>
      <c r="AJ31">
        <v>0</v>
      </c>
      <c r="AK31">
        <v>53.932499999999997</v>
      </c>
      <c r="AL31">
        <v>55.776000000000003</v>
      </c>
      <c r="AM31">
        <v>15.804048</v>
      </c>
      <c r="AN31">
        <v>0.65042</v>
      </c>
      <c r="AO31">
        <v>0</v>
      </c>
      <c r="AP31">
        <v>0</v>
      </c>
      <c r="AQ31">
        <v>43.658999999999999</v>
      </c>
      <c r="AR31">
        <v>26.495999999999999</v>
      </c>
      <c r="AS31">
        <v>5.3807999999999998</v>
      </c>
      <c r="AT31">
        <v>20.001799999999999</v>
      </c>
      <c r="AU31">
        <v>0</v>
      </c>
      <c r="AV31">
        <v>0</v>
      </c>
      <c r="AW31">
        <v>55.386000000000003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2913.7288209999997</v>
      </c>
    </row>
    <row r="32" spans="1:117">
      <c r="A32" t="s">
        <v>74</v>
      </c>
      <c r="B32">
        <v>0</v>
      </c>
      <c r="C32">
        <v>15.225</v>
      </c>
      <c r="D32">
        <v>30.45</v>
      </c>
      <c r="E32">
        <v>0</v>
      </c>
      <c r="F32">
        <v>0</v>
      </c>
      <c r="G32">
        <v>0</v>
      </c>
      <c r="H32">
        <v>0</v>
      </c>
      <c r="I32">
        <v>0</v>
      </c>
      <c r="J32">
        <v>46.031999999999996</v>
      </c>
      <c r="K32">
        <v>679.19316800000001</v>
      </c>
      <c r="L32">
        <v>435.435</v>
      </c>
      <c r="M32">
        <v>87</v>
      </c>
      <c r="N32">
        <v>118.125</v>
      </c>
      <c r="O32">
        <v>61.832811999999997</v>
      </c>
      <c r="P32">
        <v>125.58750000000001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33.524000000000001</v>
      </c>
      <c r="AG32">
        <v>43.467599999999997</v>
      </c>
      <c r="AH32">
        <v>113.64</v>
      </c>
      <c r="AI32">
        <v>0</v>
      </c>
      <c r="AJ32">
        <v>0</v>
      </c>
      <c r="AK32">
        <v>53.932499999999997</v>
      </c>
      <c r="AL32">
        <v>55.776000000000003</v>
      </c>
      <c r="AM32">
        <v>15.804048</v>
      </c>
      <c r="AN32">
        <v>0.65042</v>
      </c>
      <c r="AO32">
        <v>0</v>
      </c>
      <c r="AP32">
        <v>0</v>
      </c>
      <c r="AQ32">
        <v>43.658999999999999</v>
      </c>
      <c r="AR32">
        <v>3.3119999999999998</v>
      </c>
      <c r="AS32">
        <v>5.3807999999999998</v>
      </c>
      <c r="AT32">
        <v>20.001799999999999</v>
      </c>
      <c r="AU32">
        <v>0</v>
      </c>
      <c r="AV32">
        <v>0</v>
      </c>
      <c r="AW32">
        <v>55.386000000000003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2884.0240209999997</v>
      </c>
    </row>
    <row r="33" spans="1:117">
      <c r="A33" t="s">
        <v>75</v>
      </c>
      <c r="B33">
        <v>0</v>
      </c>
      <c r="C33">
        <v>15.225</v>
      </c>
      <c r="D33">
        <v>30.45</v>
      </c>
      <c r="E33">
        <v>0</v>
      </c>
      <c r="F33">
        <v>0</v>
      </c>
      <c r="G33">
        <v>0</v>
      </c>
      <c r="H33">
        <v>0</v>
      </c>
      <c r="I33">
        <v>0</v>
      </c>
      <c r="J33">
        <v>46.031999999999996</v>
      </c>
      <c r="K33">
        <v>679.19316800000001</v>
      </c>
      <c r="L33">
        <v>435.435</v>
      </c>
      <c r="M33">
        <v>87</v>
      </c>
      <c r="N33">
        <v>118.125</v>
      </c>
      <c r="O33">
        <v>61.832811999999997</v>
      </c>
      <c r="P33">
        <v>125.58750000000001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27.3447</v>
      </c>
      <c r="AE33">
        <v>32.957704</v>
      </c>
      <c r="AF33">
        <v>33.524000000000001</v>
      </c>
      <c r="AG33">
        <v>43.467599999999997</v>
      </c>
      <c r="AH33">
        <v>113.64</v>
      </c>
      <c r="AI33">
        <v>0</v>
      </c>
      <c r="AJ33">
        <v>0</v>
      </c>
      <c r="AK33">
        <v>53.932499999999997</v>
      </c>
      <c r="AL33">
        <v>55.776000000000003</v>
      </c>
      <c r="AM33">
        <v>15.804048</v>
      </c>
      <c r="AN33">
        <v>0.65042</v>
      </c>
      <c r="AO33">
        <v>0</v>
      </c>
      <c r="AP33">
        <v>0</v>
      </c>
      <c r="AQ33">
        <v>43.658999999999999</v>
      </c>
      <c r="AR33">
        <v>3.3119999999999998</v>
      </c>
      <c r="AS33">
        <v>5.3807999999999998</v>
      </c>
      <c r="AT33">
        <v>20.001799999999999</v>
      </c>
      <c r="AU33">
        <v>0</v>
      </c>
      <c r="AV33">
        <v>0</v>
      </c>
      <c r="AW33">
        <v>55.386000000000003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2883.9606129999997</v>
      </c>
    </row>
    <row r="34" spans="1:117">
      <c r="A34" t="s">
        <v>76</v>
      </c>
      <c r="B34">
        <v>0</v>
      </c>
      <c r="C34">
        <v>15.225</v>
      </c>
      <c r="D34">
        <v>30.45</v>
      </c>
      <c r="E34">
        <v>0</v>
      </c>
      <c r="F34">
        <v>0</v>
      </c>
      <c r="G34">
        <v>0</v>
      </c>
      <c r="H34">
        <v>0</v>
      </c>
      <c r="I34">
        <v>0</v>
      </c>
      <c r="J34">
        <v>46.031999999999996</v>
      </c>
      <c r="K34">
        <v>679.19316800000001</v>
      </c>
      <c r="L34">
        <v>435.435</v>
      </c>
      <c r="M34">
        <v>87</v>
      </c>
      <c r="N34">
        <v>118.125</v>
      </c>
      <c r="O34">
        <v>61.832811999999997</v>
      </c>
      <c r="P34">
        <v>125.58750000000001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27.3447</v>
      </c>
      <c r="AE34">
        <v>32.957704</v>
      </c>
      <c r="AF34">
        <v>33.524000000000001</v>
      </c>
      <c r="AG34">
        <v>43.467599999999997</v>
      </c>
      <c r="AH34">
        <v>113.64</v>
      </c>
      <c r="AI34">
        <v>0</v>
      </c>
      <c r="AJ34">
        <v>0</v>
      </c>
      <c r="AK34">
        <v>53.932499999999997</v>
      </c>
      <c r="AL34">
        <v>41.832000000000001</v>
      </c>
      <c r="AM34">
        <v>15.804048</v>
      </c>
      <c r="AN34">
        <v>0.65042</v>
      </c>
      <c r="AO34">
        <v>0</v>
      </c>
      <c r="AP34">
        <v>0</v>
      </c>
      <c r="AQ34">
        <v>43.658999999999999</v>
      </c>
      <c r="AR34">
        <v>3.3119999999999998</v>
      </c>
      <c r="AS34">
        <v>5.3807999999999998</v>
      </c>
      <c r="AT34">
        <v>20.001799999999999</v>
      </c>
      <c r="AU34">
        <v>0</v>
      </c>
      <c r="AV34">
        <v>0</v>
      </c>
      <c r="AW34">
        <v>55.386000000000003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2855.9672529999998</v>
      </c>
    </row>
    <row r="35" spans="1:117">
      <c r="A35" t="s">
        <v>77</v>
      </c>
      <c r="B35">
        <v>0</v>
      </c>
      <c r="C35">
        <v>15.225</v>
      </c>
      <c r="D35">
        <v>30.45</v>
      </c>
      <c r="E35">
        <v>0</v>
      </c>
      <c r="F35">
        <v>0</v>
      </c>
      <c r="G35">
        <v>0</v>
      </c>
      <c r="H35">
        <v>0</v>
      </c>
      <c r="I35">
        <v>0</v>
      </c>
      <c r="J35">
        <v>46.031999999999996</v>
      </c>
      <c r="K35">
        <v>679.19316800000001</v>
      </c>
      <c r="L35">
        <v>435.435</v>
      </c>
      <c r="M35">
        <v>87</v>
      </c>
      <c r="N35">
        <v>118.125</v>
      </c>
      <c r="O35">
        <v>61.832811999999997</v>
      </c>
      <c r="P35">
        <v>125.58750000000001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17.965599999999998</v>
      </c>
      <c r="AE35">
        <v>32.957704</v>
      </c>
      <c r="AF35">
        <v>33.524000000000001</v>
      </c>
      <c r="AG35">
        <v>43.467599999999997</v>
      </c>
      <c r="AH35">
        <v>85.23</v>
      </c>
      <c r="AI35">
        <v>0</v>
      </c>
      <c r="AJ35">
        <v>0</v>
      </c>
      <c r="AK35">
        <v>53.932499999999997</v>
      </c>
      <c r="AL35">
        <v>41.832000000000001</v>
      </c>
      <c r="AM35">
        <v>15.804048</v>
      </c>
      <c r="AN35">
        <v>0.65042</v>
      </c>
      <c r="AO35">
        <v>0</v>
      </c>
      <c r="AP35">
        <v>0</v>
      </c>
      <c r="AQ35">
        <v>43.658999999999999</v>
      </c>
      <c r="AR35">
        <v>3.3119999999999998</v>
      </c>
      <c r="AS35">
        <v>5.3807999999999998</v>
      </c>
      <c r="AT35">
        <v>20.001799999999999</v>
      </c>
      <c r="AU35">
        <v>0</v>
      </c>
      <c r="AV35">
        <v>0</v>
      </c>
      <c r="AW35">
        <v>55.386000000000003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2818.1781529999998</v>
      </c>
    </row>
    <row r="36" spans="1:117">
      <c r="A36" t="s">
        <v>78</v>
      </c>
      <c r="B36">
        <v>0</v>
      </c>
      <c r="C36">
        <v>15.225</v>
      </c>
      <c r="D36">
        <v>30.45</v>
      </c>
      <c r="E36">
        <v>0</v>
      </c>
      <c r="F36">
        <v>0</v>
      </c>
      <c r="G36">
        <v>0</v>
      </c>
      <c r="H36">
        <v>0</v>
      </c>
      <c r="I36">
        <v>0</v>
      </c>
      <c r="J36">
        <v>46.031999999999996</v>
      </c>
      <c r="K36">
        <v>679.19316800000001</v>
      </c>
      <c r="L36">
        <v>435.435</v>
      </c>
      <c r="M36">
        <v>87</v>
      </c>
      <c r="N36">
        <v>118.125</v>
      </c>
      <c r="O36">
        <v>61.832811999999997</v>
      </c>
      <c r="P36">
        <v>125.58750000000001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17.172999999999998</v>
      </c>
      <c r="AE36">
        <v>16.478852</v>
      </c>
      <c r="AF36">
        <v>15.776</v>
      </c>
      <c r="AG36">
        <v>43.467599999999997</v>
      </c>
      <c r="AH36">
        <v>75.760000000000005</v>
      </c>
      <c r="AI36">
        <v>0</v>
      </c>
      <c r="AJ36">
        <v>0</v>
      </c>
      <c r="AK36">
        <v>53.932499999999997</v>
      </c>
      <c r="AL36">
        <v>12.782</v>
      </c>
      <c r="AM36">
        <v>10.557359999999999</v>
      </c>
      <c r="AN36">
        <v>0.65042</v>
      </c>
      <c r="AO36">
        <v>0</v>
      </c>
      <c r="AP36">
        <v>0</v>
      </c>
      <c r="AQ36">
        <v>43.658999999999999</v>
      </c>
      <c r="AR36">
        <v>3.3119999999999998</v>
      </c>
      <c r="AS36">
        <v>5.3807999999999998</v>
      </c>
      <c r="AT36">
        <v>20.001799999999999</v>
      </c>
      <c r="AU36">
        <v>0</v>
      </c>
      <c r="AV36">
        <v>0</v>
      </c>
      <c r="AW36">
        <v>55.386000000000003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2707.8210130000002</v>
      </c>
    </row>
    <row r="37" spans="1:117">
      <c r="A37" t="s">
        <v>79</v>
      </c>
      <c r="B37">
        <v>0</v>
      </c>
      <c r="C37">
        <v>15.225</v>
      </c>
      <c r="D37">
        <v>30.45</v>
      </c>
      <c r="E37">
        <v>0</v>
      </c>
      <c r="F37">
        <v>0</v>
      </c>
      <c r="G37">
        <v>0</v>
      </c>
      <c r="H37">
        <v>0</v>
      </c>
      <c r="I37">
        <v>0</v>
      </c>
      <c r="J37">
        <v>46.031999999999996</v>
      </c>
      <c r="K37">
        <v>679.19316800000001</v>
      </c>
      <c r="L37">
        <v>435.435</v>
      </c>
      <c r="M37">
        <v>87</v>
      </c>
      <c r="N37">
        <v>118.125</v>
      </c>
      <c r="O37">
        <v>61.832811999999997</v>
      </c>
      <c r="P37">
        <v>125.58750000000001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8.1902000000000008</v>
      </c>
      <c r="AE37">
        <v>16.478852</v>
      </c>
      <c r="AF37">
        <v>7.8879999999999999</v>
      </c>
      <c r="AG37">
        <v>43.467599999999997</v>
      </c>
      <c r="AH37">
        <v>56.82</v>
      </c>
      <c r="AI37">
        <v>0</v>
      </c>
      <c r="AJ37">
        <v>0</v>
      </c>
      <c r="AK37">
        <v>53.932499999999997</v>
      </c>
      <c r="AL37">
        <v>2.3239999999999998</v>
      </c>
      <c r="AM37">
        <v>5.2786799999999996</v>
      </c>
      <c r="AN37">
        <v>0.65042</v>
      </c>
      <c r="AO37">
        <v>0</v>
      </c>
      <c r="AP37">
        <v>0.51239999999999997</v>
      </c>
      <c r="AQ37">
        <v>43.658999999999999</v>
      </c>
      <c r="AR37">
        <v>3.3119999999999998</v>
      </c>
      <c r="AS37">
        <v>5.3807999999999998</v>
      </c>
      <c r="AT37">
        <v>20.001799999999999</v>
      </c>
      <c r="AU37">
        <v>0</v>
      </c>
      <c r="AV37">
        <v>0</v>
      </c>
      <c r="AW37">
        <v>55.386000000000003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2648.0959330000005</v>
      </c>
    </row>
    <row r="38" spans="1:117">
      <c r="A38" t="s">
        <v>80</v>
      </c>
      <c r="B38">
        <v>0</v>
      </c>
      <c r="C38">
        <v>15.225</v>
      </c>
      <c r="D38">
        <v>30.45</v>
      </c>
      <c r="E38">
        <v>0</v>
      </c>
      <c r="F38">
        <v>0</v>
      </c>
      <c r="G38">
        <v>0</v>
      </c>
      <c r="H38">
        <v>0</v>
      </c>
      <c r="I38">
        <v>0</v>
      </c>
      <c r="J38">
        <v>46.031999999999996</v>
      </c>
      <c r="K38">
        <v>679.19316800000001</v>
      </c>
      <c r="L38">
        <v>435.435</v>
      </c>
      <c r="M38">
        <v>87</v>
      </c>
      <c r="N38">
        <v>118.125</v>
      </c>
      <c r="O38">
        <v>61.832811999999997</v>
      </c>
      <c r="P38">
        <v>125.58750000000001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7.8879999999999999</v>
      </c>
      <c r="AG38">
        <v>43.467599999999997</v>
      </c>
      <c r="AH38">
        <v>28.41</v>
      </c>
      <c r="AI38">
        <v>0</v>
      </c>
      <c r="AJ38">
        <v>0</v>
      </c>
      <c r="AK38">
        <v>53.932499999999997</v>
      </c>
      <c r="AL38">
        <v>2.3239999999999998</v>
      </c>
      <c r="AM38">
        <v>0</v>
      </c>
      <c r="AN38">
        <v>0.65042</v>
      </c>
      <c r="AO38">
        <v>0</v>
      </c>
      <c r="AP38">
        <v>0.51239999999999997</v>
      </c>
      <c r="AQ38">
        <v>43.658999999999999</v>
      </c>
      <c r="AR38">
        <v>26.495999999999999</v>
      </c>
      <c r="AS38">
        <v>5.3807999999999998</v>
      </c>
      <c r="AT38">
        <v>20.001799999999999</v>
      </c>
      <c r="AU38">
        <v>0</v>
      </c>
      <c r="AV38">
        <v>0</v>
      </c>
      <c r="AW38">
        <v>55.386000000000003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2629.4010530000005</v>
      </c>
    </row>
    <row r="39" spans="1:117">
      <c r="A39" t="s">
        <v>81</v>
      </c>
      <c r="B39">
        <v>0</v>
      </c>
      <c r="C39">
        <v>15.225</v>
      </c>
      <c r="D39">
        <v>30.45</v>
      </c>
      <c r="E39">
        <v>0</v>
      </c>
      <c r="F39">
        <v>0</v>
      </c>
      <c r="G39">
        <v>0</v>
      </c>
      <c r="H39">
        <v>0</v>
      </c>
      <c r="I39">
        <v>0</v>
      </c>
      <c r="J39">
        <v>46.031999999999996</v>
      </c>
      <c r="K39">
        <v>679.19316800000001</v>
      </c>
      <c r="L39">
        <v>435.435</v>
      </c>
      <c r="M39">
        <v>87</v>
      </c>
      <c r="N39">
        <v>118.125</v>
      </c>
      <c r="O39">
        <v>61.832811999999997</v>
      </c>
      <c r="P39">
        <v>125.58750000000001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3.3325</v>
      </c>
      <c r="AC39">
        <v>0</v>
      </c>
      <c r="AD39">
        <v>0</v>
      </c>
      <c r="AE39">
        <v>16.478852</v>
      </c>
      <c r="AF39">
        <v>7.8879999999999999</v>
      </c>
      <c r="AG39">
        <v>43.467599999999997</v>
      </c>
      <c r="AH39">
        <v>20.834</v>
      </c>
      <c r="AI39">
        <v>0</v>
      </c>
      <c r="AJ39">
        <v>0</v>
      </c>
      <c r="AK39">
        <v>53.932499999999997</v>
      </c>
      <c r="AL39">
        <v>2.3239999999999998</v>
      </c>
      <c r="AM39">
        <v>0</v>
      </c>
      <c r="AN39">
        <v>0.65042</v>
      </c>
      <c r="AO39">
        <v>0</v>
      </c>
      <c r="AP39">
        <v>0.51239999999999997</v>
      </c>
      <c r="AQ39">
        <v>28.035</v>
      </c>
      <c r="AR39">
        <v>26.495999999999999</v>
      </c>
      <c r="AS39">
        <v>5.3807999999999998</v>
      </c>
      <c r="AT39">
        <v>20.001799999999999</v>
      </c>
      <c r="AU39">
        <v>0</v>
      </c>
      <c r="AV39">
        <v>0</v>
      </c>
      <c r="AW39">
        <v>55.386000000000003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2596.3635130000002</v>
      </c>
    </row>
    <row r="40" spans="1:117">
      <c r="A40" t="s">
        <v>82</v>
      </c>
      <c r="B40">
        <v>0</v>
      </c>
      <c r="C40">
        <v>15.225</v>
      </c>
      <c r="D40">
        <v>30.45</v>
      </c>
      <c r="E40">
        <v>0</v>
      </c>
      <c r="F40">
        <v>0</v>
      </c>
      <c r="G40">
        <v>0</v>
      </c>
      <c r="H40">
        <v>0</v>
      </c>
      <c r="I40">
        <v>0</v>
      </c>
      <c r="J40">
        <v>46.031999999999996</v>
      </c>
      <c r="K40">
        <v>679.19316800000001</v>
      </c>
      <c r="L40">
        <v>435.435</v>
      </c>
      <c r="M40">
        <v>87</v>
      </c>
      <c r="N40">
        <v>118.125</v>
      </c>
      <c r="O40">
        <v>61.832811999999997</v>
      </c>
      <c r="P40">
        <v>125.58750000000001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7.8879999999999999</v>
      </c>
      <c r="AG40">
        <v>43.467599999999997</v>
      </c>
      <c r="AH40">
        <v>0</v>
      </c>
      <c r="AI40">
        <v>0</v>
      </c>
      <c r="AJ40">
        <v>0</v>
      </c>
      <c r="AK40">
        <v>53.932499999999997</v>
      </c>
      <c r="AL40">
        <v>2.3239999999999998</v>
      </c>
      <c r="AM40">
        <v>0</v>
      </c>
      <c r="AN40">
        <v>0.65042</v>
      </c>
      <c r="AO40">
        <v>0</v>
      </c>
      <c r="AP40">
        <v>0.51239999999999997</v>
      </c>
      <c r="AQ40">
        <v>28.035</v>
      </c>
      <c r="AR40">
        <v>3.3119999999999998</v>
      </c>
      <c r="AS40">
        <v>5.3807999999999998</v>
      </c>
      <c r="AT40">
        <v>20.001799999999999</v>
      </c>
      <c r="AU40">
        <v>0</v>
      </c>
      <c r="AV40">
        <v>0</v>
      </c>
      <c r="AW40">
        <v>55.386000000000003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2549.0130130000002</v>
      </c>
    </row>
    <row r="41" spans="1:117">
      <c r="A41" t="s">
        <v>83</v>
      </c>
      <c r="B41">
        <v>0</v>
      </c>
      <c r="C41">
        <v>15.225</v>
      </c>
      <c r="D41">
        <v>30.45</v>
      </c>
      <c r="E41">
        <v>0</v>
      </c>
      <c r="F41">
        <v>0</v>
      </c>
      <c r="G41">
        <v>0</v>
      </c>
      <c r="H41">
        <v>0</v>
      </c>
      <c r="I41">
        <v>0</v>
      </c>
      <c r="J41">
        <v>46.031999999999996</v>
      </c>
      <c r="K41">
        <v>679.19316800000001</v>
      </c>
      <c r="L41">
        <v>435.435</v>
      </c>
      <c r="M41">
        <v>87</v>
      </c>
      <c r="N41">
        <v>118.125</v>
      </c>
      <c r="O41">
        <v>61.832811999999997</v>
      </c>
      <c r="P41">
        <v>125.58750000000001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7.8879999999999999</v>
      </c>
      <c r="AG41">
        <v>43.467599999999997</v>
      </c>
      <c r="AH41">
        <v>0</v>
      </c>
      <c r="AI41">
        <v>0</v>
      </c>
      <c r="AJ41">
        <v>0</v>
      </c>
      <c r="AK41">
        <v>53.932499999999997</v>
      </c>
      <c r="AL41">
        <v>2.3239999999999998</v>
      </c>
      <c r="AM41">
        <v>0</v>
      </c>
      <c r="AN41">
        <v>0.65042</v>
      </c>
      <c r="AO41">
        <v>0</v>
      </c>
      <c r="AP41">
        <v>0.51239999999999997</v>
      </c>
      <c r="AQ41">
        <v>28.035</v>
      </c>
      <c r="AR41">
        <v>3.3119999999999998</v>
      </c>
      <c r="AS41">
        <v>5.3807999999999998</v>
      </c>
      <c r="AT41">
        <v>20.001799999999999</v>
      </c>
      <c r="AU41">
        <v>0</v>
      </c>
      <c r="AV41">
        <v>0</v>
      </c>
      <c r="AW41">
        <v>55.386000000000003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2549.0130130000002</v>
      </c>
    </row>
    <row r="42" spans="1:117">
      <c r="A42" t="s">
        <v>84</v>
      </c>
      <c r="B42">
        <v>0</v>
      </c>
      <c r="C42">
        <v>15.225</v>
      </c>
      <c r="D42">
        <v>30.45</v>
      </c>
      <c r="E42">
        <v>0</v>
      </c>
      <c r="F42">
        <v>0</v>
      </c>
      <c r="G42">
        <v>0</v>
      </c>
      <c r="H42">
        <v>0</v>
      </c>
      <c r="I42">
        <v>0</v>
      </c>
      <c r="J42">
        <v>46.031999999999996</v>
      </c>
      <c r="K42">
        <v>679.19316800000001</v>
      </c>
      <c r="L42">
        <v>435.435</v>
      </c>
      <c r="M42">
        <v>87</v>
      </c>
      <c r="N42">
        <v>118.125</v>
      </c>
      <c r="O42">
        <v>61.832811999999997</v>
      </c>
      <c r="P42">
        <v>125.58750000000001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7.8879999999999999</v>
      </c>
      <c r="AG42">
        <v>43.467599999999997</v>
      </c>
      <c r="AH42">
        <v>0</v>
      </c>
      <c r="AI42">
        <v>0</v>
      </c>
      <c r="AJ42">
        <v>0</v>
      </c>
      <c r="AK42">
        <v>53.932499999999997</v>
      </c>
      <c r="AL42">
        <v>2.3239999999999998</v>
      </c>
      <c r="AM42">
        <v>0</v>
      </c>
      <c r="AN42">
        <v>0.65042</v>
      </c>
      <c r="AO42">
        <v>0</v>
      </c>
      <c r="AP42">
        <v>0.51239999999999997</v>
      </c>
      <c r="AQ42">
        <v>28.035</v>
      </c>
      <c r="AR42">
        <v>3.3119999999999998</v>
      </c>
      <c r="AS42">
        <v>5.3807999999999998</v>
      </c>
      <c r="AT42">
        <v>20.001799999999999</v>
      </c>
      <c r="AU42">
        <v>0</v>
      </c>
      <c r="AV42">
        <v>0</v>
      </c>
      <c r="AW42">
        <v>55.386000000000003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2549.0130130000002</v>
      </c>
    </row>
    <row r="43" spans="1:117">
      <c r="A43" t="s">
        <v>85</v>
      </c>
      <c r="B43">
        <v>0</v>
      </c>
      <c r="C43">
        <v>15.225</v>
      </c>
      <c r="D43">
        <v>30.45</v>
      </c>
      <c r="E43">
        <v>0</v>
      </c>
      <c r="F43">
        <v>0</v>
      </c>
      <c r="G43">
        <v>0</v>
      </c>
      <c r="H43">
        <v>0</v>
      </c>
      <c r="I43">
        <v>0</v>
      </c>
      <c r="J43">
        <v>46.031999999999996</v>
      </c>
      <c r="K43">
        <v>679.19316800000001</v>
      </c>
      <c r="L43">
        <v>435.435</v>
      </c>
      <c r="M43">
        <v>87</v>
      </c>
      <c r="N43">
        <v>118.125</v>
      </c>
      <c r="O43">
        <v>61.832811999999997</v>
      </c>
      <c r="P43">
        <v>125.58750000000001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7.8879999999999999</v>
      </c>
      <c r="AG43">
        <v>43.467599999999997</v>
      </c>
      <c r="AH43">
        <v>0</v>
      </c>
      <c r="AI43">
        <v>0</v>
      </c>
      <c r="AJ43">
        <v>0</v>
      </c>
      <c r="AK43">
        <v>53.932499999999997</v>
      </c>
      <c r="AL43">
        <v>2.3239999999999998</v>
      </c>
      <c r="AM43">
        <v>0</v>
      </c>
      <c r="AN43">
        <v>0.65042</v>
      </c>
      <c r="AO43">
        <v>0</v>
      </c>
      <c r="AP43">
        <v>0.51239999999999997</v>
      </c>
      <c r="AQ43">
        <v>28.035</v>
      </c>
      <c r="AR43">
        <v>26.495999999999999</v>
      </c>
      <c r="AS43">
        <v>16.680479999999999</v>
      </c>
      <c r="AT43">
        <v>20.001799999999999</v>
      </c>
      <c r="AU43">
        <v>0</v>
      </c>
      <c r="AV43">
        <v>0</v>
      </c>
      <c r="AW43">
        <v>55.386000000000003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2567.0178410000003</v>
      </c>
    </row>
    <row r="44" spans="1:117">
      <c r="A44" t="s">
        <v>86</v>
      </c>
      <c r="B44">
        <v>0</v>
      </c>
      <c r="C44">
        <v>15.225</v>
      </c>
      <c r="D44">
        <v>30.45</v>
      </c>
      <c r="E44">
        <v>0</v>
      </c>
      <c r="F44">
        <v>0</v>
      </c>
      <c r="G44">
        <v>0</v>
      </c>
      <c r="H44">
        <v>0</v>
      </c>
      <c r="I44">
        <v>0</v>
      </c>
      <c r="J44">
        <v>46.031999999999996</v>
      </c>
      <c r="K44">
        <v>679.19316800000001</v>
      </c>
      <c r="L44">
        <v>435.435</v>
      </c>
      <c r="M44">
        <v>87</v>
      </c>
      <c r="N44">
        <v>118.125</v>
      </c>
      <c r="O44">
        <v>61.832811999999997</v>
      </c>
      <c r="P44">
        <v>125.58750000000001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7.8879999999999999</v>
      </c>
      <c r="AG44">
        <v>43.467599999999997</v>
      </c>
      <c r="AH44">
        <v>0</v>
      </c>
      <c r="AI44">
        <v>0</v>
      </c>
      <c r="AJ44">
        <v>0</v>
      </c>
      <c r="AK44">
        <v>53.932499999999997</v>
      </c>
      <c r="AL44">
        <v>2.3239999999999998</v>
      </c>
      <c r="AM44">
        <v>0</v>
      </c>
      <c r="AN44">
        <v>0.65042</v>
      </c>
      <c r="AO44">
        <v>0</v>
      </c>
      <c r="AP44">
        <v>0.51239999999999997</v>
      </c>
      <c r="AQ44">
        <v>14.112</v>
      </c>
      <c r="AR44">
        <v>26.495999999999999</v>
      </c>
      <c r="AS44">
        <v>24.2136</v>
      </c>
      <c r="AT44">
        <v>20.001799999999999</v>
      </c>
      <c r="AU44">
        <v>0</v>
      </c>
      <c r="AV44">
        <v>0</v>
      </c>
      <c r="AW44">
        <v>55.386000000000003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2560.6279610000006</v>
      </c>
    </row>
    <row r="45" spans="1:117">
      <c r="A45" t="s">
        <v>87</v>
      </c>
      <c r="B45">
        <v>0</v>
      </c>
      <c r="C45">
        <v>15.225</v>
      </c>
      <c r="D45">
        <v>30.45</v>
      </c>
      <c r="E45">
        <v>0</v>
      </c>
      <c r="F45">
        <v>0</v>
      </c>
      <c r="G45">
        <v>0</v>
      </c>
      <c r="H45">
        <v>0</v>
      </c>
      <c r="I45">
        <v>0</v>
      </c>
      <c r="J45">
        <v>46.031999999999996</v>
      </c>
      <c r="K45">
        <v>679.19316800000001</v>
      </c>
      <c r="L45">
        <v>435.435</v>
      </c>
      <c r="M45">
        <v>87</v>
      </c>
      <c r="N45">
        <v>118.125</v>
      </c>
      <c r="O45">
        <v>61.832811999999997</v>
      </c>
      <c r="P45">
        <v>125.58750000000001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7.8879999999999999</v>
      </c>
      <c r="AG45">
        <v>43.467599999999997</v>
      </c>
      <c r="AH45">
        <v>0</v>
      </c>
      <c r="AI45">
        <v>0</v>
      </c>
      <c r="AJ45">
        <v>0</v>
      </c>
      <c r="AK45">
        <v>53.932499999999997</v>
      </c>
      <c r="AL45">
        <v>2.3239999999999998</v>
      </c>
      <c r="AM45">
        <v>0</v>
      </c>
      <c r="AN45">
        <v>0.65042</v>
      </c>
      <c r="AO45">
        <v>0</v>
      </c>
      <c r="AP45">
        <v>0.51239999999999997</v>
      </c>
      <c r="AQ45">
        <v>14.112</v>
      </c>
      <c r="AR45">
        <v>26.495999999999999</v>
      </c>
      <c r="AS45">
        <v>24.2136</v>
      </c>
      <c r="AT45">
        <v>20.001799999999999</v>
      </c>
      <c r="AU45">
        <v>0</v>
      </c>
      <c r="AV45">
        <v>0</v>
      </c>
      <c r="AW45">
        <v>55.386000000000003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2560.6279610000006</v>
      </c>
    </row>
    <row r="46" spans="1:117">
      <c r="A46" t="s">
        <v>88</v>
      </c>
      <c r="B46">
        <v>0</v>
      </c>
      <c r="C46">
        <v>15.225</v>
      </c>
      <c r="D46">
        <v>30.45</v>
      </c>
      <c r="E46">
        <v>0</v>
      </c>
      <c r="F46">
        <v>0</v>
      </c>
      <c r="G46">
        <v>0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87</v>
      </c>
      <c r="N46">
        <v>118.125</v>
      </c>
      <c r="O46">
        <v>61.832811999999997</v>
      </c>
      <c r="P46">
        <v>125.58750000000001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7.8879999999999999</v>
      </c>
      <c r="AG46">
        <v>43.467599999999997</v>
      </c>
      <c r="AH46">
        <v>0</v>
      </c>
      <c r="AI46">
        <v>0</v>
      </c>
      <c r="AJ46">
        <v>0</v>
      </c>
      <c r="AK46">
        <v>53.932499999999997</v>
      </c>
      <c r="AL46">
        <v>2.3239999999999998</v>
      </c>
      <c r="AM46">
        <v>0</v>
      </c>
      <c r="AN46">
        <v>0.65042</v>
      </c>
      <c r="AO46">
        <v>0</v>
      </c>
      <c r="AP46">
        <v>0.51239999999999997</v>
      </c>
      <c r="AQ46">
        <v>14.112</v>
      </c>
      <c r="AR46">
        <v>26.495999999999999</v>
      </c>
      <c r="AS46">
        <v>24.2136</v>
      </c>
      <c r="AT46">
        <v>20.001799999999999</v>
      </c>
      <c r="AU46">
        <v>0</v>
      </c>
      <c r="AV46">
        <v>0</v>
      </c>
      <c r="AW46">
        <v>55.386000000000003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2560.9279610000008</v>
      </c>
    </row>
    <row r="47" spans="1:117">
      <c r="A47" t="s">
        <v>89</v>
      </c>
      <c r="B47">
        <v>0</v>
      </c>
      <c r="C47">
        <v>14.7</v>
      </c>
      <c r="D47">
        <v>30.45</v>
      </c>
      <c r="E47">
        <v>0</v>
      </c>
      <c r="F47">
        <v>0</v>
      </c>
      <c r="G47">
        <v>0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87</v>
      </c>
      <c r="N47">
        <v>118.125</v>
      </c>
      <c r="O47">
        <v>61.832811999999997</v>
      </c>
      <c r="P47">
        <v>125.58750000000001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7.8879999999999999</v>
      </c>
      <c r="AG47">
        <v>43.467599999999997</v>
      </c>
      <c r="AH47">
        <v>0</v>
      </c>
      <c r="AI47">
        <v>0</v>
      </c>
      <c r="AJ47">
        <v>0</v>
      </c>
      <c r="AK47">
        <v>53.932499999999997</v>
      </c>
      <c r="AL47">
        <v>2.3239999999999998</v>
      </c>
      <c r="AM47">
        <v>0</v>
      </c>
      <c r="AN47">
        <v>0.65042</v>
      </c>
      <c r="AO47">
        <v>0</v>
      </c>
      <c r="AP47">
        <v>0</v>
      </c>
      <c r="AQ47">
        <v>0</v>
      </c>
      <c r="AR47">
        <v>3.3119999999999998</v>
      </c>
      <c r="AS47">
        <v>24.2136</v>
      </c>
      <c r="AT47">
        <v>20.001799999999999</v>
      </c>
      <c r="AU47">
        <v>0</v>
      </c>
      <c r="AV47">
        <v>0</v>
      </c>
      <c r="AW47">
        <v>55.386000000000003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2522.5945609999999</v>
      </c>
    </row>
    <row r="48" spans="1:117">
      <c r="A48" t="s">
        <v>90</v>
      </c>
      <c r="B48">
        <v>0</v>
      </c>
      <c r="C48">
        <v>14.7</v>
      </c>
      <c r="D48">
        <v>30.45</v>
      </c>
      <c r="E48">
        <v>0</v>
      </c>
      <c r="F48">
        <v>0</v>
      </c>
      <c r="G48">
        <v>0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87</v>
      </c>
      <c r="N48">
        <v>118.125</v>
      </c>
      <c r="O48">
        <v>61.832811999999997</v>
      </c>
      <c r="P48">
        <v>125.58750000000001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7.8879999999999999</v>
      </c>
      <c r="AG48">
        <v>43.467599999999997</v>
      </c>
      <c r="AH48">
        <v>0</v>
      </c>
      <c r="AI48">
        <v>0</v>
      </c>
      <c r="AJ48">
        <v>0</v>
      </c>
      <c r="AK48">
        <v>53.932499999999997</v>
      </c>
      <c r="AL48">
        <v>2.3239999999999998</v>
      </c>
      <c r="AM48">
        <v>0</v>
      </c>
      <c r="AN48">
        <v>0.65042</v>
      </c>
      <c r="AO48">
        <v>0</v>
      </c>
      <c r="AP48">
        <v>0</v>
      </c>
      <c r="AQ48">
        <v>0</v>
      </c>
      <c r="AR48">
        <v>2.2080000000000002</v>
      </c>
      <c r="AS48">
        <v>16.680479999999999</v>
      </c>
      <c r="AT48">
        <v>20.001799999999999</v>
      </c>
      <c r="AU48">
        <v>0</v>
      </c>
      <c r="AV48">
        <v>0</v>
      </c>
      <c r="AW48">
        <v>55.386000000000003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2513.957441</v>
      </c>
    </row>
    <row r="49" spans="1:117">
      <c r="A49" t="s">
        <v>91</v>
      </c>
      <c r="B49">
        <v>0</v>
      </c>
      <c r="C49">
        <v>14.7</v>
      </c>
      <c r="D49">
        <v>30.45</v>
      </c>
      <c r="E49">
        <v>0</v>
      </c>
      <c r="F49">
        <v>0</v>
      </c>
      <c r="G49">
        <v>0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87</v>
      </c>
      <c r="N49">
        <v>118.125</v>
      </c>
      <c r="O49">
        <v>61.832811999999997</v>
      </c>
      <c r="P49">
        <v>125.58750000000001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44.917999999999999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7.8879999999999999</v>
      </c>
      <c r="AG49">
        <v>43.467599999999997</v>
      </c>
      <c r="AH49">
        <v>0</v>
      </c>
      <c r="AI49">
        <v>0</v>
      </c>
      <c r="AJ49">
        <v>0</v>
      </c>
      <c r="AK49">
        <v>53.932499999999997</v>
      </c>
      <c r="AL49">
        <v>2.3239999999999998</v>
      </c>
      <c r="AM49">
        <v>0</v>
      </c>
      <c r="AN49">
        <v>0.65042</v>
      </c>
      <c r="AO49">
        <v>0</v>
      </c>
      <c r="AP49">
        <v>0</v>
      </c>
      <c r="AQ49">
        <v>0</v>
      </c>
      <c r="AR49">
        <v>2.2080000000000002</v>
      </c>
      <c r="AS49">
        <v>6.726</v>
      </c>
      <c r="AT49">
        <v>20.001799999999999</v>
      </c>
      <c r="AU49">
        <v>0</v>
      </c>
      <c r="AV49">
        <v>0</v>
      </c>
      <c r="AW49">
        <v>55.386000000000003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2502.5218810000001</v>
      </c>
    </row>
    <row r="50" spans="1:117">
      <c r="A50" t="s">
        <v>92</v>
      </c>
      <c r="B50">
        <v>0</v>
      </c>
      <c r="C50">
        <v>14.7</v>
      </c>
      <c r="D50">
        <v>30.45</v>
      </c>
      <c r="E50">
        <v>0</v>
      </c>
      <c r="F50">
        <v>0</v>
      </c>
      <c r="G50">
        <v>0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87</v>
      </c>
      <c r="N50">
        <v>118.125</v>
      </c>
      <c r="O50">
        <v>61.832811999999997</v>
      </c>
      <c r="P50">
        <v>125.58750000000001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44.917999999999999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7.8879999999999999</v>
      </c>
      <c r="AG50">
        <v>43.467599999999997</v>
      </c>
      <c r="AH50">
        <v>0</v>
      </c>
      <c r="AI50">
        <v>0</v>
      </c>
      <c r="AJ50">
        <v>0</v>
      </c>
      <c r="AK50">
        <v>53.932499999999997</v>
      </c>
      <c r="AL50">
        <v>2.3239999999999998</v>
      </c>
      <c r="AM50">
        <v>0</v>
      </c>
      <c r="AN50">
        <v>0.65042</v>
      </c>
      <c r="AO50">
        <v>0</v>
      </c>
      <c r="AP50">
        <v>0</v>
      </c>
      <c r="AQ50">
        <v>0</v>
      </c>
      <c r="AR50">
        <v>6.6239999999999997</v>
      </c>
      <c r="AS50">
        <v>5.1117600000000003</v>
      </c>
      <c r="AT50">
        <v>20.001799999999999</v>
      </c>
      <c r="AU50">
        <v>0</v>
      </c>
      <c r="AV50">
        <v>0</v>
      </c>
      <c r="AW50">
        <v>55.386000000000003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2505.3236409999995</v>
      </c>
    </row>
    <row r="51" spans="1:117">
      <c r="A51" t="s">
        <v>93</v>
      </c>
      <c r="B51">
        <v>0</v>
      </c>
      <c r="C51">
        <v>14.7</v>
      </c>
      <c r="D51">
        <v>30.45</v>
      </c>
      <c r="E51">
        <v>0</v>
      </c>
      <c r="F51">
        <v>0</v>
      </c>
      <c r="G51">
        <v>0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87</v>
      </c>
      <c r="N51">
        <v>118.125</v>
      </c>
      <c r="O51">
        <v>61.832811999999997</v>
      </c>
      <c r="P51">
        <v>125.58750000000001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44.917999999999999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43.467599999999997</v>
      </c>
      <c r="AH51">
        <v>0</v>
      </c>
      <c r="AI51">
        <v>0</v>
      </c>
      <c r="AJ51">
        <v>0</v>
      </c>
      <c r="AK51">
        <v>53.932499999999997</v>
      </c>
      <c r="AL51">
        <v>2.3239999999999998</v>
      </c>
      <c r="AM51">
        <v>0</v>
      </c>
      <c r="AN51">
        <v>0.65042</v>
      </c>
      <c r="AO51">
        <v>0</v>
      </c>
      <c r="AP51">
        <v>0</v>
      </c>
      <c r="AQ51">
        <v>0</v>
      </c>
      <c r="AR51">
        <v>15.456</v>
      </c>
      <c r="AS51">
        <v>5.1117600000000003</v>
      </c>
      <c r="AT51">
        <v>20.001799999999999</v>
      </c>
      <c r="AU51">
        <v>0</v>
      </c>
      <c r="AV51">
        <v>0</v>
      </c>
      <c r="AW51">
        <v>55.386000000000003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2514.6486409999998</v>
      </c>
    </row>
    <row r="52" spans="1:117">
      <c r="A52" t="s">
        <v>94</v>
      </c>
      <c r="B52">
        <v>0</v>
      </c>
      <c r="C52">
        <v>14.7</v>
      </c>
      <c r="D52">
        <v>30.45</v>
      </c>
      <c r="E52">
        <v>0</v>
      </c>
      <c r="F52">
        <v>0</v>
      </c>
      <c r="G52">
        <v>0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87</v>
      </c>
      <c r="N52">
        <v>118.125</v>
      </c>
      <c r="O52">
        <v>61.832811999999997</v>
      </c>
      <c r="P52">
        <v>125.58750000000001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44.917999999999999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43.467599999999997</v>
      </c>
      <c r="AH52">
        <v>0</v>
      </c>
      <c r="AI52">
        <v>0</v>
      </c>
      <c r="AJ52">
        <v>0</v>
      </c>
      <c r="AK52">
        <v>53.932499999999997</v>
      </c>
      <c r="AL52">
        <v>2.3239999999999998</v>
      </c>
      <c r="AM52">
        <v>0</v>
      </c>
      <c r="AN52">
        <v>0.65042</v>
      </c>
      <c r="AO52">
        <v>0</v>
      </c>
      <c r="AP52">
        <v>0</v>
      </c>
      <c r="AQ52">
        <v>0</v>
      </c>
      <c r="AR52">
        <v>15.456</v>
      </c>
      <c r="AS52">
        <v>5.1117600000000003</v>
      </c>
      <c r="AT52">
        <v>20.001799999999999</v>
      </c>
      <c r="AU52">
        <v>0</v>
      </c>
      <c r="AV52">
        <v>0</v>
      </c>
      <c r="AW52">
        <v>55.386000000000003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2514.6486409999998</v>
      </c>
    </row>
    <row r="53" spans="1:117">
      <c r="A53" t="s">
        <v>95</v>
      </c>
      <c r="B53">
        <v>0</v>
      </c>
      <c r="C53">
        <v>14.7</v>
      </c>
      <c r="D53">
        <v>30.45</v>
      </c>
      <c r="E53">
        <v>0</v>
      </c>
      <c r="F53">
        <v>0</v>
      </c>
      <c r="G53">
        <v>0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87</v>
      </c>
      <c r="N53">
        <v>118.125</v>
      </c>
      <c r="O53">
        <v>61.832811999999997</v>
      </c>
      <c r="P53">
        <v>125.58750000000001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44.917999999999999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43.467599999999997</v>
      </c>
      <c r="AH53">
        <v>0</v>
      </c>
      <c r="AI53">
        <v>0</v>
      </c>
      <c r="AJ53">
        <v>0</v>
      </c>
      <c r="AK53">
        <v>53.932499999999997</v>
      </c>
      <c r="AL53">
        <v>1.3944000000000001</v>
      </c>
      <c r="AM53">
        <v>0</v>
      </c>
      <c r="AN53">
        <v>0.65042</v>
      </c>
      <c r="AO53">
        <v>0</v>
      </c>
      <c r="AP53">
        <v>0</v>
      </c>
      <c r="AQ53">
        <v>0</v>
      </c>
      <c r="AR53">
        <v>5.52</v>
      </c>
      <c r="AS53">
        <v>7.8021599999999998</v>
      </c>
      <c r="AT53">
        <v>20.001799999999999</v>
      </c>
      <c r="AU53">
        <v>0</v>
      </c>
      <c r="AV53">
        <v>0</v>
      </c>
      <c r="AW53">
        <v>55.386000000000003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2506.4734410000001</v>
      </c>
    </row>
    <row r="54" spans="1:117">
      <c r="A54" t="s">
        <v>96</v>
      </c>
      <c r="B54">
        <v>0</v>
      </c>
      <c r="C54">
        <v>14.7</v>
      </c>
      <c r="D54">
        <v>30.45</v>
      </c>
      <c r="E54">
        <v>0</v>
      </c>
      <c r="F54">
        <v>0</v>
      </c>
      <c r="G54">
        <v>0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87</v>
      </c>
      <c r="N54">
        <v>118.125</v>
      </c>
      <c r="O54">
        <v>61.832811999999997</v>
      </c>
      <c r="P54">
        <v>125.58750000000001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44.917999999999999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43.467599999999997</v>
      </c>
      <c r="AH54">
        <v>0</v>
      </c>
      <c r="AI54">
        <v>0</v>
      </c>
      <c r="AJ54">
        <v>0</v>
      </c>
      <c r="AK54">
        <v>53.932499999999997</v>
      </c>
      <c r="AL54">
        <v>1.3944000000000001</v>
      </c>
      <c r="AM54">
        <v>0</v>
      </c>
      <c r="AN54">
        <v>0.65042</v>
      </c>
      <c r="AO54">
        <v>0</v>
      </c>
      <c r="AP54">
        <v>0</v>
      </c>
      <c r="AQ54">
        <v>0</v>
      </c>
      <c r="AR54">
        <v>5.52</v>
      </c>
      <c r="AS54">
        <v>7.8021599999999998</v>
      </c>
      <c r="AT54">
        <v>20.001799999999999</v>
      </c>
      <c r="AU54">
        <v>0</v>
      </c>
      <c r="AV54">
        <v>0</v>
      </c>
      <c r="AW54">
        <v>55.386000000000003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2506.4734410000001</v>
      </c>
    </row>
    <row r="55" spans="1:117">
      <c r="A55" t="s">
        <v>97</v>
      </c>
      <c r="B55">
        <v>0</v>
      </c>
      <c r="C55">
        <v>14.7</v>
      </c>
      <c r="D55">
        <v>30.45</v>
      </c>
      <c r="E55">
        <v>0</v>
      </c>
      <c r="F55">
        <v>0</v>
      </c>
      <c r="G55">
        <v>0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87</v>
      </c>
      <c r="N55">
        <v>118.125</v>
      </c>
      <c r="O55">
        <v>61.832811999999997</v>
      </c>
      <c r="P55">
        <v>125.58750000000001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44.917999999999999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43.467599999999997</v>
      </c>
      <c r="AH55">
        <v>0</v>
      </c>
      <c r="AI55">
        <v>0</v>
      </c>
      <c r="AJ55">
        <v>0</v>
      </c>
      <c r="AK55">
        <v>53.932499999999997</v>
      </c>
      <c r="AL55">
        <v>1.3944000000000001</v>
      </c>
      <c r="AM55">
        <v>0</v>
      </c>
      <c r="AN55">
        <v>0.65042</v>
      </c>
      <c r="AO55">
        <v>0</v>
      </c>
      <c r="AP55">
        <v>0</v>
      </c>
      <c r="AQ55">
        <v>0</v>
      </c>
      <c r="AR55">
        <v>12.144</v>
      </c>
      <c r="AS55">
        <v>7.8021599999999998</v>
      </c>
      <c r="AT55">
        <v>20.001799999999999</v>
      </c>
      <c r="AU55">
        <v>0</v>
      </c>
      <c r="AV55">
        <v>0</v>
      </c>
      <c r="AW55">
        <v>55.386000000000003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2513.0974409999999</v>
      </c>
    </row>
    <row r="56" spans="1:117">
      <c r="A56" t="s">
        <v>98</v>
      </c>
      <c r="B56">
        <v>0</v>
      </c>
      <c r="C56">
        <v>14.7</v>
      </c>
      <c r="D56">
        <v>30.45</v>
      </c>
      <c r="E56">
        <v>0</v>
      </c>
      <c r="F56">
        <v>0</v>
      </c>
      <c r="G56">
        <v>0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87</v>
      </c>
      <c r="N56">
        <v>118.125</v>
      </c>
      <c r="O56">
        <v>61.832811999999997</v>
      </c>
      <c r="P56">
        <v>125.58750000000001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44.917999999999999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43.467599999999997</v>
      </c>
      <c r="AH56">
        <v>0</v>
      </c>
      <c r="AI56">
        <v>0</v>
      </c>
      <c r="AJ56">
        <v>0</v>
      </c>
      <c r="AK56">
        <v>53.932499999999997</v>
      </c>
      <c r="AL56">
        <v>1.3944000000000001</v>
      </c>
      <c r="AM56">
        <v>0</v>
      </c>
      <c r="AN56">
        <v>0.65042</v>
      </c>
      <c r="AO56">
        <v>0</v>
      </c>
      <c r="AP56">
        <v>0</v>
      </c>
      <c r="AQ56">
        <v>0</v>
      </c>
      <c r="AR56">
        <v>12.144</v>
      </c>
      <c r="AS56">
        <v>7.8021599999999998</v>
      </c>
      <c r="AT56">
        <v>20.001799999999999</v>
      </c>
      <c r="AU56">
        <v>0</v>
      </c>
      <c r="AV56">
        <v>0</v>
      </c>
      <c r="AW56">
        <v>55.386000000000003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2513.0974409999999</v>
      </c>
    </row>
    <row r="57" spans="1:117">
      <c r="A57" t="s">
        <v>99</v>
      </c>
      <c r="B57">
        <v>0</v>
      </c>
      <c r="C57">
        <v>14.7</v>
      </c>
      <c r="D57">
        <v>30.45</v>
      </c>
      <c r="E57">
        <v>0</v>
      </c>
      <c r="F57">
        <v>0</v>
      </c>
      <c r="G57">
        <v>0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87</v>
      </c>
      <c r="N57">
        <v>118.125</v>
      </c>
      <c r="O57">
        <v>61.832811999999997</v>
      </c>
      <c r="P57">
        <v>125.58750000000001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44.917999999999999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43.467599999999997</v>
      </c>
      <c r="AH57">
        <v>0</v>
      </c>
      <c r="AI57">
        <v>0</v>
      </c>
      <c r="AJ57">
        <v>0</v>
      </c>
      <c r="AK57">
        <v>53.932499999999997</v>
      </c>
      <c r="AL57">
        <v>1.3944000000000001</v>
      </c>
      <c r="AM57">
        <v>0</v>
      </c>
      <c r="AN57">
        <v>0.65042</v>
      </c>
      <c r="AO57">
        <v>0</v>
      </c>
      <c r="AP57">
        <v>0</v>
      </c>
      <c r="AQ57">
        <v>0</v>
      </c>
      <c r="AR57">
        <v>5.52</v>
      </c>
      <c r="AS57">
        <v>7.8021599999999998</v>
      </c>
      <c r="AT57">
        <v>20.001799999999999</v>
      </c>
      <c r="AU57">
        <v>0</v>
      </c>
      <c r="AV57">
        <v>0</v>
      </c>
      <c r="AW57">
        <v>55.386000000000003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2506.4734410000001</v>
      </c>
    </row>
    <row r="58" spans="1:117">
      <c r="A58" t="s">
        <v>100</v>
      </c>
      <c r="B58">
        <v>0</v>
      </c>
      <c r="C58">
        <v>14.7</v>
      </c>
      <c r="D58">
        <v>30.45</v>
      </c>
      <c r="E58">
        <v>0</v>
      </c>
      <c r="F58">
        <v>0</v>
      </c>
      <c r="G58">
        <v>0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87</v>
      </c>
      <c r="N58">
        <v>118.125</v>
      </c>
      <c r="O58">
        <v>61.832811999999997</v>
      </c>
      <c r="P58">
        <v>125.58750000000001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44.917999999999999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43.467599999999997</v>
      </c>
      <c r="AH58">
        <v>0</v>
      </c>
      <c r="AI58">
        <v>0</v>
      </c>
      <c r="AJ58">
        <v>0</v>
      </c>
      <c r="AK58">
        <v>53.932499999999997</v>
      </c>
      <c r="AL58">
        <v>1.3944000000000001</v>
      </c>
      <c r="AM58">
        <v>0</v>
      </c>
      <c r="AN58">
        <v>0.65042</v>
      </c>
      <c r="AO58">
        <v>0</v>
      </c>
      <c r="AP58">
        <v>0</v>
      </c>
      <c r="AQ58">
        <v>0</v>
      </c>
      <c r="AR58">
        <v>5.52</v>
      </c>
      <c r="AS58">
        <v>7.8021599999999998</v>
      </c>
      <c r="AT58">
        <v>20.001799999999999</v>
      </c>
      <c r="AU58">
        <v>0</v>
      </c>
      <c r="AV58">
        <v>0</v>
      </c>
      <c r="AW58">
        <v>55.386000000000003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2506.4734410000001</v>
      </c>
    </row>
    <row r="59" spans="1:117">
      <c r="A59" t="s">
        <v>101</v>
      </c>
      <c r="B59">
        <v>0</v>
      </c>
      <c r="C59">
        <v>14.7</v>
      </c>
      <c r="D59">
        <v>30.45</v>
      </c>
      <c r="E59">
        <v>0</v>
      </c>
      <c r="F59">
        <v>0</v>
      </c>
      <c r="G59">
        <v>0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87</v>
      </c>
      <c r="N59">
        <v>118.125</v>
      </c>
      <c r="O59">
        <v>61.832811999999997</v>
      </c>
      <c r="P59">
        <v>125.58750000000001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44.917999999999999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43.467599999999997</v>
      </c>
      <c r="AH59">
        <v>0</v>
      </c>
      <c r="AI59">
        <v>0</v>
      </c>
      <c r="AJ59">
        <v>0</v>
      </c>
      <c r="AK59">
        <v>53.932499999999997</v>
      </c>
      <c r="AL59">
        <v>1.3944000000000001</v>
      </c>
      <c r="AM59">
        <v>0</v>
      </c>
      <c r="AN59">
        <v>0.65042</v>
      </c>
      <c r="AO59">
        <v>0</v>
      </c>
      <c r="AP59">
        <v>0</v>
      </c>
      <c r="AQ59">
        <v>13.986000000000001</v>
      </c>
      <c r="AR59">
        <v>5.52</v>
      </c>
      <c r="AS59">
        <v>7.8021599999999998</v>
      </c>
      <c r="AT59">
        <v>20.001799999999999</v>
      </c>
      <c r="AU59">
        <v>0</v>
      </c>
      <c r="AV59">
        <v>0</v>
      </c>
      <c r="AW59">
        <v>55.386000000000003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2520.459441</v>
      </c>
    </row>
    <row r="60" spans="1:117">
      <c r="A60" t="s">
        <v>102</v>
      </c>
      <c r="B60">
        <v>0</v>
      </c>
      <c r="C60">
        <v>14.7</v>
      </c>
      <c r="D60">
        <v>30.45</v>
      </c>
      <c r="E60">
        <v>0</v>
      </c>
      <c r="F60">
        <v>0</v>
      </c>
      <c r="G60">
        <v>0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87</v>
      </c>
      <c r="N60">
        <v>118.125</v>
      </c>
      <c r="O60">
        <v>61.832811999999997</v>
      </c>
      <c r="P60">
        <v>125.58750000000001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44.917999999999999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43.467599999999997</v>
      </c>
      <c r="AH60">
        <v>0</v>
      </c>
      <c r="AI60">
        <v>0</v>
      </c>
      <c r="AJ60">
        <v>0</v>
      </c>
      <c r="AK60">
        <v>53.932499999999997</v>
      </c>
      <c r="AL60">
        <v>1.3944000000000001</v>
      </c>
      <c r="AM60">
        <v>0</v>
      </c>
      <c r="AN60">
        <v>0.65042</v>
      </c>
      <c r="AO60">
        <v>0</v>
      </c>
      <c r="AP60">
        <v>0</v>
      </c>
      <c r="AQ60">
        <v>13.986000000000001</v>
      </c>
      <c r="AR60">
        <v>5.52</v>
      </c>
      <c r="AS60">
        <v>7.8021599999999998</v>
      </c>
      <c r="AT60">
        <v>20.001799999999999</v>
      </c>
      <c r="AU60">
        <v>0</v>
      </c>
      <c r="AV60">
        <v>0</v>
      </c>
      <c r="AW60">
        <v>55.386000000000003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2520.459441</v>
      </c>
    </row>
    <row r="61" spans="1:117">
      <c r="A61" t="s">
        <v>103</v>
      </c>
      <c r="B61">
        <v>0</v>
      </c>
      <c r="C61">
        <v>14.7</v>
      </c>
      <c r="D61">
        <v>30.45</v>
      </c>
      <c r="E61">
        <v>0</v>
      </c>
      <c r="F61">
        <v>0</v>
      </c>
      <c r="G61">
        <v>0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87</v>
      </c>
      <c r="N61">
        <v>118.125</v>
      </c>
      <c r="O61">
        <v>61.832811999999997</v>
      </c>
      <c r="P61">
        <v>125.58750000000001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44.917999999999999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43.467599999999997</v>
      </c>
      <c r="AH61">
        <v>0</v>
      </c>
      <c r="AI61">
        <v>0</v>
      </c>
      <c r="AJ61">
        <v>0</v>
      </c>
      <c r="AK61">
        <v>53.932499999999997</v>
      </c>
      <c r="AL61">
        <v>1.3944000000000001</v>
      </c>
      <c r="AM61">
        <v>0</v>
      </c>
      <c r="AN61">
        <v>0.65042</v>
      </c>
      <c r="AO61">
        <v>0</v>
      </c>
      <c r="AP61">
        <v>0</v>
      </c>
      <c r="AQ61">
        <v>13.986000000000001</v>
      </c>
      <c r="AR61">
        <v>5.52</v>
      </c>
      <c r="AS61">
        <v>7.8021599999999998</v>
      </c>
      <c r="AT61">
        <v>20.001799999999999</v>
      </c>
      <c r="AU61">
        <v>0</v>
      </c>
      <c r="AV61">
        <v>0</v>
      </c>
      <c r="AW61">
        <v>55.386000000000003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2520.459441</v>
      </c>
    </row>
    <row r="62" spans="1:117">
      <c r="A62" t="s">
        <v>104</v>
      </c>
      <c r="B62">
        <v>0</v>
      </c>
      <c r="C62">
        <v>14.7</v>
      </c>
      <c r="D62">
        <v>30.45</v>
      </c>
      <c r="E62">
        <v>0</v>
      </c>
      <c r="F62">
        <v>0</v>
      </c>
      <c r="G62">
        <v>0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87</v>
      </c>
      <c r="N62">
        <v>118.125</v>
      </c>
      <c r="O62">
        <v>61.832811999999997</v>
      </c>
      <c r="P62">
        <v>125.58750000000001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44.917999999999999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43.467599999999997</v>
      </c>
      <c r="AH62">
        <v>0</v>
      </c>
      <c r="AI62">
        <v>0</v>
      </c>
      <c r="AJ62">
        <v>0</v>
      </c>
      <c r="AK62">
        <v>53.932499999999997</v>
      </c>
      <c r="AL62">
        <v>1.3944000000000001</v>
      </c>
      <c r="AM62">
        <v>0</v>
      </c>
      <c r="AN62">
        <v>0.65042</v>
      </c>
      <c r="AO62">
        <v>0</v>
      </c>
      <c r="AP62">
        <v>0</v>
      </c>
      <c r="AQ62">
        <v>28.035</v>
      </c>
      <c r="AR62">
        <v>5.52</v>
      </c>
      <c r="AS62">
        <v>7.8021599999999998</v>
      </c>
      <c r="AT62">
        <v>20.001799999999999</v>
      </c>
      <c r="AU62">
        <v>0</v>
      </c>
      <c r="AV62">
        <v>0</v>
      </c>
      <c r="AW62">
        <v>55.386000000000003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2550.9872930000001</v>
      </c>
    </row>
    <row r="63" spans="1:117">
      <c r="A63" t="s">
        <v>105</v>
      </c>
      <c r="B63">
        <v>0</v>
      </c>
      <c r="C63">
        <v>14.7</v>
      </c>
      <c r="D63">
        <v>30.45</v>
      </c>
      <c r="E63">
        <v>0</v>
      </c>
      <c r="F63">
        <v>0</v>
      </c>
      <c r="G63">
        <v>0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87</v>
      </c>
      <c r="N63">
        <v>118.125</v>
      </c>
      <c r="O63">
        <v>61.832811999999997</v>
      </c>
      <c r="P63">
        <v>125.58750000000001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44.917999999999999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43.467599999999997</v>
      </c>
      <c r="AH63">
        <v>0</v>
      </c>
      <c r="AI63">
        <v>0</v>
      </c>
      <c r="AJ63">
        <v>0</v>
      </c>
      <c r="AK63">
        <v>53.932499999999997</v>
      </c>
      <c r="AL63">
        <v>1.3944000000000001</v>
      </c>
      <c r="AM63">
        <v>0</v>
      </c>
      <c r="AN63">
        <v>0.65042</v>
      </c>
      <c r="AO63">
        <v>0</v>
      </c>
      <c r="AP63">
        <v>0</v>
      </c>
      <c r="AQ63">
        <v>28.035</v>
      </c>
      <c r="AR63">
        <v>6.6239999999999997</v>
      </c>
      <c r="AS63">
        <v>7.8021599999999998</v>
      </c>
      <c r="AT63">
        <v>20.001799999999999</v>
      </c>
      <c r="AU63">
        <v>0</v>
      </c>
      <c r="AV63">
        <v>0</v>
      </c>
      <c r="AW63">
        <v>55.386000000000003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2552.091293</v>
      </c>
    </row>
    <row r="64" spans="1:117">
      <c r="A64" t="s">
        <v>106</v>
      </c>
      <c r="B64">
        <v>0</v>
      </c>
      <c r="C64">
        <v>14.7</v>
      </c>
      <c r="D64">
        <v>30.45</v>
      </c>
      <c r="E64">
        <v>0</v>
      </c>
      <c r="F64">
        <v>0</v>
      </c>
      <c r="G64">
        <v>0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87</v>
      </c>
      <c r="N64">
        <v>118.125</v>
      </c>
      <c r="O64">
        <v>61.832811999999997</v>
      </c>
      <c r="P64">
        <v>125.58750000000001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44.917999999999999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43.467599999999997</v>
      </c>
      <c r="AH64">
        <v>0</v>
      </c>
      <c r="AI64">
        <v>0</v>
      </c>
      <c r="AJ64">
        <v>0</v>
      </c>
      <c r="AK64">
        <v>53.932499999999997</v>
      </c>
      <c r="AL64">
        <v>1.3944000000000001</v>
      </c>
      <c r="AM64">
        <v>0</v>
      </c>
      <c r="AN64">
        <v>0.65042</v>
      </c>
      <c r="AO64">
        <v>0</v>
      </c>
      <c r="AP64">
        <v>0</v>
      </c>
      <c r="AQ64">
        <v>43.47</v>
      </c>
      <c r="AR64">
        <v>6.6239999999999997</v>
      </c>
      <c r="AS64">
        <v>7.8021599999999998</v>
      </c>
      <c r="AT64">
        <v>20.001799999999999</v>
      </c>
      <c r="AU64">
        <v>0</v>
      </c>
      <c r="AV64">
        <v>0</v>
      </c>
      <c r="AW64">
        <v>55.386000000000003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2567.5262929999999</v>
      </c>
    </row>
    <row r="65" spans="1:117">
      <c r="A65" t="s">
        <v>107</v>
      </c>
      <c r="B65">
        <v>0</v>
      </c>
      <c r="C65">
        <v>14.7</v>
      </c>
      <c r="D65">
        <v>30.45</v>
      </c>
      <c r="E65">
        <v>0</v>
      </c>
      <c r="F65">
        <v>0</v>
      </c>
      <c r="G65">
        <v>0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87</v>
      </c>
      <c r="N65">
        <v>118.125</v>
      </c>
      <c r="O65">
        <v>61.832811999999997</v>
      </c>
      <c r="P65">
        <v>125.58750000000001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44.917999999999999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43.467599999999997</v>
      </c>
      <c r="AH65">
        <v>0</v>
      </c>
      <c r="AI65">
        <v>0</v>
      </c>
      <c r="AJ65">
        <v>0</v>
      </c>
      <c r="AK65">
        <v>53.932499999999997</v>
      </c>
      <c r="AL65">
        <v>1.3944000000000001</v>
      </c>
      <c r="AM65">
        <v>0</v>
      </c>
      <c r="AN65">
        <v>0.65042</v>
      </c>
      <c r="AO65">
        <v>0</v>
      </c>
      <c r="AP65">
        <v>0</v>
      </c>
      <c r="AQ65">
        <v>43.47</v>
      </c>
      <c r="AR65">
        <v>2.2080000000000002</v>
      </c>
      <c r="AS65">
        <v>7.8021599999999998</v>
      </c>
      <c r="AT65">
        <v>20.001799999999999</v>
      </c>
      <c r="AU65">
        <v>0</v>
      </c>
      <c r="AV65">
        <v>0</v>
      </c>
      <c r="AW65">
        <v>55.386000000000003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2563.1102930000002</v>
      </c>
    </row>
    <row r="66" spans="1:117">
      <c r="A66" t="s">
        <v>108</v>
      </c>
      <c r="B66">
        <v>0</v>
      </c>
      <c r="C66">
        <v>14.7</v>
      </c>
      <c r="D66">
        <v>30.45</v>
      </c>
      <c r="E66">
        <v>0</v>
      </c>
      <c r="F66">
        <v>0</v>
      </c>
      <c r="G66">
        <v>0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87</v>
      </c>
      <c r="N66">
        <v>118.125</v>
      </c>
      <c r="O66">
        <v>61.832811999999997</v>
      </c>
      <c r="P66">
        <v>125.58750000000001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44.917999999999999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43.467599999999997</v>
      </c>
      <c r="AH66">
        <v>0</v>
      </c>
      <c r="AI66">
        <v>0</v>
      </c>
      <c r="AJ66">
        <v>0</v>
      </c>
      <c r="AK66">
        <v>53.932499999999997</v>
      </c>
      <c r="AL66">
        <v>1.3944000000000001</v>
      </c>
      <c r="AM66">
        <v>0</v>
      </c>
      <c r="AN66">
        <v>0.65042</v>
      </c>
      <c r="AO66">
        <v>0</v>
      </c>
      <c r="AP66">
        <v>0</v>
      </c>
      <c r="AQ66">
        <v>43.47</v>
      </c>
      <c r="AR66">
        <v>2.2080000000000002</v>
      </c>
      <c r="AS66">
        <v>7.8021599999999998</v>
      </c>
      <c r="AT66">
        <v>20.001799999999999</v>
      </c>
      <c r="AU66">
        <v>0</v>
      </c>
      <c r="AV66">
        <v>0</v>
      </c>
      <c r="AW66">
        <v>55.386000000000003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2563.1102930000002</v>
      </c>
    </row>
    <row r="67" spans="1:117">
      <c r="A67" t="s">
        <v>109</v>
      </c>
      <c r="B67">
        <v>0</v>
      </c>
      <c r="C67">
        <v>14.7</v>
      </c>
      <c r="D67">
        <v>30.45</v>
      </c>
      <c r="E67">
        <v>0</v>
      </c>
      <c r="F67">
        <v>0</v>
      </c>
      <c r="G67">
        <v>0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87</v>
      </c>
      <c r="N67">
        <v>118.125</v>
      </c>
      <c r="O67">
        <v>61.832811999999997</v>
      </c>
      <c r="P67">
        <v>125.58750000000001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43.467599999999997</v>
      </c>
      <c r="AH67">
        <v>0</v>
      </c>
      <c r="AI67">
        <v>0</v>
      </c>
      <c r="AJ67">
        <v>0</v>
      </c>
      <c r="AK67">
        <v>53.932499999999997</v>
      </c>
      <c r="AL67">
        <v>1.3944000000000001</v>
      </c>
      <c r="AM67">
        <v>0</v>
      </c>
      <c r="AN67">
        <v>0.65042</v>
      </c>
      <c r="AO67">
        <v>0</v>
      </c>
      <c r="AP67">
        <v>0.38429999999999997</v>
      </c>
      <c r="AQ67">
        <v>43.47</v>
      </c>
      <c r="AR67">
        <v>2.2080000000000002</v>
      </c>
      <c r="AS67">
        <v>7.8021599999999998</v>
      </c>
      <c r="AT67">
        <v>20.001799999999999</v>
      </c>
      <c r="AU67">
        <v>0</v>
      </c>
      <c r="AV67">
        <v>0</v>
      </c>
      <c r="AW67">
        <v>55.386000000000003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2564.9756730000004</v>
      </c>
    </row>
    <row r="68" spans="1:117">
      <c r="A68" t="s">
        <v>110</v>
      </c>
      <c r="B68">
        <v>0</v>
      </c>
      <c r="C68">
        <v>14.7</v>
      </c>
      <c r="D68">
        <v>30.45</v>
      </c>
      <c r="E68">
        <v>0</v>
      </c>
      <c r="F68">
        <v>0</v>
      </c>
      <c r="G68">
        <v>0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87</v>
      </c>
      <c r="N68">
        <v>118.125</v>
      </c>
      <c r="O68">
        <v>61.832811999999997</v>
      </c>
      <c r="P68">
        <v>125.58750000000001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43.467599999999997</v>
      </c>
      <c r="AH68">
        <v>0</v>
      </c>
      <c r="AI68">
        <v>0</v>
      </c>
      <c r="AJ68">
        <v>0</v>
      </c>
      <c r="AK68">
        <v>53.932499999999997</v>
      </c>
      <c r="AL68">
        <v>1.3944000000000001</v>
      </c>
      <c r="AM68">
        <v>0</v>
      </c>
      <c r="AN68">
        <v>0.65042</v>
      </c>
      <c r="AO68">
        <v>0</v>
      </c>
      <c r="AP68">
        <v>0.38429999999999997</v>
      </c>
      <c r="AQ68">
        <v>43.47</v>
      </c>
      <c r="AR68">
        <v>2.2080000000000002</v>
      </c>
      <c r="AS68">
        <v>7.8021599999999998</v>
      </c>
      <c r="AT68">
        <v>20.001799999999999</v>
      </c>
      <c r="AU68">
        <v>0</v>
      </c>
      <c r="AV68">
        <v>0</v>
      </c>
      <c r="AW68">
        <v>55.386000000000003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2564.9756730000004</v>
      </c>
    </row>
    <row r="69" spans="1:117">
      <c r="A69" t="s">
        <v>111</v>
      </c>
      <c r="B69">
        <v>0</v>
      </c>
      <c r="C69">
        <v>14.7</v>
      </c>
      <c r="D69">
        <v>30.45</v>
      </c>
      <c r="E69">
        <v>0</v>
      </c>
      <c r="F69">
        <v>0</v>
      </c>
      <c r="G69">
        <v>0</v>
      </c>
      <c r="H69">
        <v>0</v>
      </c>
      <c r="I69">
        <v>0</v>
      </c>
      <c r="J69">
        <v>46.031999999999996</v>
      </c>
      <c r="K69">
        <v>679.19316800000001</v>
      </c>
      <c r="L69">
        <v>435.435</v>
      </c>
      <c r="M69">
        <v>87</v>
      </c>
      <c r="N69">
        <v>118.125</v>
      </c>
      <c r="O69">
        <v>61.832811999999997</v>
      </c>
      <c r="P69">
        <v>125.58750000000001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43.467599999999997</v>
      </c>
      <c r="AH69">
        <v>18.940000000000001</v>
      </c>
      <c r="AI69">
        <v>0</v>
      </c>
      <c r="AJ69">
        <v>0</v>
      </c>
      <c r="AK69">
        <v>53.932499999999997</v>
      </c>
      <c r="AL69">
        <v>1.3944000000000001</v>
      </c>
      <c r="AM69">
        <v>0</v>
      </c>
      <c r="AN69">
        <v>0.65042</v>
      </c>
      <c r="AO69">
        <v>0</v>
      </c>
      <c r="AP69">
        <v>0.38429999999999997</v>
      </c>
      <c r="AQ69">
        <v>43.47</v>
      </c>
      <c r="AR69">
        <v>6.6239999999999997</v>
      </c>
      <c r="AS69">
        <v>7.8021599999999998</v>
      </c>
      <c r="AT69">
        <v>20.001799999999999</v>
      </c>
      <c r="AU69">
        <v>0</v>
      </c>
      <c r="AV69">
        <v>0</v>
      </c>
      <c r="AW69">
        <v>55.386000000000003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2588.0316730000004</v>
      </c>
    </row>
    <row r="70" spans="1:117">
      <c r="A70" t="s">
        <v>112</v>
      </c>
      <c r="B70">
        <v>0</v>
      </c>
      <c r="C70">
        <v>14.7</v>
      </c>
      <c r="D70">
        <v>30.45</v>
      </c>
      <c r="E70">
        <v>0</v>
      </c>
      <c r="F70">
        <v>0</v>
      </c>
      <c r="G70">
        <v>0</v>
      </c>
      <c r="H70">
        <v>0</v>
      </c>
      <c r="I70">
        <v>0</v>
      </c>
      <c r="J70">
        <v>46.031999999999996</v>
      </c>
      <c r="K70">
        <v>679.19316800000001</v>
      </c>
      <c r="L70">
        <v>435.435</v>
      </c>
      <c r="M70">
        <v>87</v>
      </c>
      <c r="N70">
        <v>118.125</v>
      </c>
      <c r="O70">
        <v>61.832811999999997</v>
      </c>
      <c r="P70">
        <v>125.58750000000001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43.467599999999997</v>
      </c>
      <c r="AH70">
        <v>46.687100000000001</v>
      </c>
      <c r="AI70">
        <v>0</v>
      </c>
      <c r="AJ70">
        <v>0</v>
      </c>
      <c r="AK70">
        <v>53.932499999999997</v>
      </c>
      <c r="AL70">
        <v>1.3944000000000001</v>
      </c>
      <c r="AM70">
        <v>0</v>
      </c>
      <c r="AN70">
        <v>0.65042</v>
      </c>
      <c r="AO70">
        <v>0</v>
      </c>
      <c r="AP70">
        <v>0.38429999999999997</v>
      </c>
      <c r="AQ70">
        <v>43.47</v>
      </c>
      <c r="AR70">
        <v>6.6239999999999997</v>
      </c>
      <c r="AS70">
        <v>7.8021599999999998</v>
      </c>
      <c r="AT70">
        <v>20.001799999999999</v>
      </c>
      <c r="AU70">
        <v>0</v>
      </c>
      <c r="AV70">
        <v>0</v>
      </c>
      <c r="AW70">
        <v>55.386000000000003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2615.7787730000005</v>
      </c>
    </row>
    <row r="71" spans="1:117">
      <c r="A71" t="s">
        <v>113</v>
      </c>
      <c r="B71">
        <v>0</v>
      </c>
      <c r="C71">
        <v>14.7</v>
      </c>
      <c r="D71">
        <v>30.45</v>
      </c>
      <c r="E71">
        <v>0</v>
      </c>
      <c r="F71">
        <v>0</v>
      </c>
      <c r="G71">
        <v>0</v>
      </c>
      <c r="H71">
        <v>0</v>
      </c>
      <c r="I71">
        <v>0</v>
      </c>
      <c r="J71">
        <v>46.031999999999996</v>
      </c>
      <c r="K71">
        <v>679.19316800000001</v>
      </c>
      <c r="L71">
        <v>435.435</v>
      </c>
      <c r="M71">
        <v>87</v>
      </c>
      <c r="N71">
        <v>118.125</v>
      </c>
      <c r="O71">
        <v>61.832811999999997</v>
      </c>
      <c r="P71">
        <v>125.58750000000001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15.776</v>
      </c>
      <c r="AG71">
        <v>43.467599999999997</v>
      </c>
      <c r="AH71">
        <v>70.078000000000003</v>
      </c>
      <c r="AI71">
        <v>0</v>
      </c>
      <c r="AJ71">
        <v>0</v>
      </c>
      <c r="AK71">
        <v>53.932499999999997</v>
      </c>
      <c r="AL71">
        <v>1.3944000000000001</v>
      </c>
      <c r="AM71">
        <v>0</v>
      </c>
      <c r="AN71">
        <v>0.65042</v>
      </c>
      <c r="AO71">
        <v>0</v>
      </c>
      <c r="AP71">
        <v>0.38429999999999997</v>
      </c>
      <c r="AQ71">
        <v>43.47</v>
      </c>
      <c r="AR71">
        <v>6.6239999999999997</v>
      </c>
      <c r="AS71">
        <v>7.8021599999999998</v>
      </c>
      <c r="AT71">
        <v>20.001799999999999</v>
      </c>
      <c r="AU71">
        <v>0</v>
      </c>
      <c r="AV71">
        <v>0</v>
      </c>
      <c r="AW71">
        <v>55.386000000000003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2649.8971730000003</v>
      </c>
    </row>
    <row r="72" spans="1:117">
      <c r="A72" t="s">
        <v>114</v>
      </c>
      <c r="B72">
        <v>0</v>
      </c>
      <c r="C72">
        <v>14.7</v>
      </c>
      <c r="D72">
        <v>30.45</v>
      </c>
      <c r="E72">
        <v>0</v>
      </c>
      <c r="F72">
        <v>0</v>
      </c>
      <c r="G72">
        <v>0</v>
      </c>
      <c r="H72">
        <v>0</v>
      </c>
      <c r="I72">
        <v>0</v>
      </c>
      <c r="J72">
        <v>46.031999999999996</v>
      </c>
      <c r="K72">
        <v>679.19316800000001</v>
      </c>
      <c r="L72">
        <v>435.435</v>
      </c>
      <c r="M72">
        <v>87</v>
      </c>
      <c r="N72">
        <v>118.125</v>
      </c>
      <c r="O72">
        <v>61.832811999999997</v>
      </c>
      <c r="P72">
        <v>125.58750000000001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13.0634</v>
      </c>
      <c r="AC72">
        <v>0</v>
      </c>
      <c r="AD72">
        <v>8.5864999999999991</v>
      </c>
      <c r="AE72">
        <v>16.478852</v>
      </c>
      <c r="AF72">
        <v>23.664000000000001</v>
      </c>
      <c r="AG72">
        <v>43.467599999999997</v>
      </c>
      <c r="AH72">
        <v>93.563599999999994</v>
      </c>
      <c r="AI72">
        <v>0</v>
      </c>
      <c r="AJ72">
        <v>0</v>
      </c>
      <c r="AK72">
        <v>53.932499999999997</v>
      </c>
      <c r="AL72">
        <v>12.782</v>
      </c>
      <c r="AM72">
        <v>10.5307</v>
      </c>
      <c r="AN72">
        <v>0.65042</v>
      </c>
      <c r="AO72">
        <v>0</v>
      </c>
      <c r="AP72">
        <v>0.38429999999999997</v>
      </c>
      <c r="AQ72">
        <v>43.47</v>
      </c>
      <c r="AR72">
        <v>6.6239999999999997</v>
      </c>
      <c r="AS72">
        <v>7.8021599999999998</v>
      </c>
      <c r="AT72">
        <v>20.001799999999999</v>
      </c>
      <c r="AU72">
        <v>0</v>
      </c>
      <c r="AV72">
        <v>0</v>
      </c>
      <c r="AW72">
        <v>55.386000000000003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2729.6374730000002</v>
      </c>
    </row>
    <row r="73" spans="1:117">
      <c r="A73" t="s">
        <v>115</v>
      </c>
      <c r="B73">
        <v>0</v>
      </c>
      <c r="C73">
        <v>14.7</v>
      </c>
      <c r="D73">
        <v>30.45</v>
      </c>
      <c r="E73">
        <v>0</v>
      </c>
      <c r="F73">
        <v>0</v>
      </c>
      <c r="G73">
        <v>0</v>
      </c>
      <c r="H73">
        <v>0</v>
      </c>
      <c r="I73">
        <v>0</v>
      </c>
      <c r="J73">
        <v>46.031999999999996</v>
      </c>
      <c r="K73">
        <v>679.19316800000001</v>
      </c>
      <c r="L73">
        <v>435.435</v>
      </c>
      <c r="M73">
        <v>87</v>
      </c>
      <c r="N73">
        <v>118.125</v>
      </c>
      <c r="O73">
        <v>61.832811999999997</v>
      </c>
      <c r="P73">
        <v>125.58750000000001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17.965599999999998</v>
      </c>
      <c r="AE73">
        <v>32.957704</v>
      </c>
      <c r="AF73">
        <v>33.524000000000001</v>
      </c>
      <c r="AG73">
        <v>43.467599999999997</v>
      </c>
      <c r="AH73">
        <v>116.9545</v>
      </c>
      <c r="AI73">
        <v>0</v>
      </c>
      <c r="AJ73">
        <v>0</v>
      </c>
      <c r="AK73">
        <v>53.932499999999997</v>
      </c>
      <c r="AL73">
        <v>55.776000000000003</v>
      </c>
      <c r="AM73">
        <v>10.5307</v>
      </c>
      <c r="AN73">
        <v>0.65042</v>
      </c>
      <c r="AO73">
        <v>0</v>
      </c>
      <c r="AP73">
        <v>0.38429999999999997</v>
      </c>
      <c r="AQ73">
        <v>43.658999999999999</v>
      </c>
      <c r="AR73">
        <v>6.6239999999999997</v>
      </c>
      <c r="AS73">
        <v>7.8021599999999998</v>
      </c>
      <c r="AT73">
        <v>20.001799999999999</v>
      </c>
      <c r="AU73">
        <v>0</v>
      </c>
      <c r="AV73">
        <v>0</v>
      </c>
      <c r="AW73">
        <v>55.386000000000003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2870.5414049999995</v>
      </c>
    </row>
    <row r="74" spans="1:117">
      <c r="A74" t="s">
        <v>116</v>
      </c>
      <c r="B74">
        <v>0</v>
      </c>
      <c r="C74">
        <v>14.7</v>
      </c>
      <c r="D74">
        <v>30.45</v>
      </c>
      <c r="E74">
        <v>0</v>
      </c>
      <c r="F74">
        <v>0</v>
      </c>
      <c r="G74">
        <v>0</v>
      </c>
      <c r="H74">
        <v>0</v>
      </c>
      <c r="I74">
        <v>0</v>
      </c>
      <c r="J74">
        <v>46.031999999999996</v>
      </c>
      <c r="K74">
        <v>679.19316800000001</v>
      </c>
      <c r="L74">
        <v>435.435</v>
      </c>
      <c r="M74">
        <v>87</v>
      </c>
      <c r="N74">
        <v>118.125</v>
      </c>
      <c r="O74">
        <v>61.832811999999997</v>
      </c>
      <c r="P74">
        <v>125.58750000000001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17.965599999999998</v>
      </c>
      <c r="AE74">
        <v>32.957704</v>
      </c>
      <c r="AF74">
        <v>33.524000000000001</v>
      </c>
      <c r="AG74">
        <v>43.467599999999997</v>
      </c>
      <c r="AH74">
        <v>116.9545</v>
      </c>
      <c r="AI74">
        <v>0</v>
      </c>
      <c r="AJ74">
        <v>0</v>
      </c>
      <c r="AK74">
        <v>53.932499999999997</v>
      </c>
      <c r="AL74">
        <v>55.776000000000003</v>
      </c>
      <c r="AM74">
        <v>15.804048</v>
      </c>
      <c r="AN74">
        <v>0.65042</v>
      </c>
      <c r="AO74">
        <v>0</v>
      </c>
      <c r="AP74">
        <v>0.38429999999999997</v>
      </c>
      <c r="AQ74">
        <v>43.658999999999999</v>
      </c>
      <c r="AR74">
        <v>6.6239999999999997</v>
      </c>
      <c r="AS74">
        <v>7.8021599999999998</v>
      </c>
      <c r="AT74">
        <v>20.001799999999999</v>
      </c>
      <c r="AU74">
        <v>0</v>
      </c>
      <c r="AV74">
        <v>0</v>
      </c>
      <c r="AW74">
        <v>55.386000000000003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2884.0307529999995</v>
      </c>
    </row>
    <row r="75" spans="1:117">
      <c r="A75" t="s">
        <v>117</v>
      </c>
      <c r="B75">
        <v>0</v>
      </c>
      <c r="C75">
        <v>15.225</v>
      </c>
      <c r="D75">
        <v>30.45</v>
      </c>
      <c r="E75">
        <v>0</v>
      </c>
      <c r="F75">
        <v>0</v>
      </c>
      <c r="G75">
        <v>0</v>
      </c>
      <c r="H75">
        <v>0</v>
      </c>
      <c r="I75">
        <v>0</v>
      </c>
      <c r="J75">
        <v>46.031999999999996</v>
      </c>
      <c r="K75">
        <v>679.19316800000001</v>
      </c>
      <c r="L75">
        <v>435.435</v>
      </c>
      <c r="M75">
        <v>87</v>
      </c>
      <c r="N75">
        <v>118.125</v>
      </c>
      <c r="O75">
        <v>61.832811999999997</v>
      </c>
      <c r="P75">
        <v>125.58750000000001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33.524000000000001</v>
      </c>
      <c r="AG75">
        <v>43.467599999999997</v>
      </c>
      <c r="AH75">
        <v>116.9545</v>
      </c>
      <c r="AI75">
        <v>0</v>
      </c>
      <c r="AJ75">
        <v>0</v>
      </c>
      <c r="AK75">
        <v>53.932499999999997</v>
      </c>
      <c r="AL75">
        <v>55.776000000000003</v>
      </c>
      <c r="AM75">
        <v>15.804048</v>
      </c>
      <c r="AN75">
        <v>0.65042</v>
      </c>
      <c r="AO75">
        <v>0</v>
      </c>
      <c r="AP75">
        <v>0.38429999999999997</v>
      </c>
      <c r="AQ75">
        <v>43.658999999999999</v>
      </c>
      <c r="AR75">
        <v>6.6239999999999997</v>
      </c>
      <c r="AS75">
        <v>7.8021599999999998</v>
      </c>
      <c r="AT75">
        <v>20.001799999999999</v>
      </c>
      <c r="AU75">
        <v>0</v>
      </c>
      <c r="AV75">
        <v>0</v>
      </c>
      <c r="AW75">
        <v>55.386000000000003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2891.4274610000002</v>
      </c>
    </row>
    <row r="76" spans="1:117">
      <c r="A76" t="s">
        <v>118</v>
      </c>
      <c r="B76">
        <v>0</v>
      </c>
      <c r="C76">
        <v>15.225</v>
      </c>
      <c r="D76">
        <v>30.45</v>
      </c>
      <c r="E76">
        <v>0</v>
      </c>
      <c r="F76">
        <v>0</v>
      </c>
      <c r="G76">
        <v>0</v>
      </c>
      <c r="H76">
        <v>0</v>
      </c>
      <c r="I76">
        <v>0</v>
      </c>
      <c r="J76">
        <v>46.031999999999996</v>
      </c>
      <c r="K76">
        <v>679.19316800000001</v>
      </c>
      <c r="L76">
        <v>435.435</v>
      </c>
      <c r="M76">
        <v>87</v>
      </c>
      <c r="N76">
        <v>118.125</v>
      </c>
      <c r="O76">
        <v>61.832811999999997</v>
      </c>
      <c r="P76">
        <v>125.58750000000001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27.3447</v>
      </c>
      <c r="AE76">
        <v>32.957704</v>
      </c>
      <c r="AF76">
        <v>33.524000000000001</v>
      </c>
      <c r="AG76">
        <v>43.467599999999997</v>
      </c>
      <c r="AH76">
        <v>116.9545</v>
      </c>
      <c r="AI76">
        <v>0</v>
      </c>
      <c r="AJ76">
        <v>0</v>
      </c>
      <c r="AK76">
        <v>53.932499999999997</v>
      </c>
      <c r="AL76">
        <v>41.832000000000001</v>
      </c>
      <c r="AM76">
        <v>15.804048</v>
      </c>
      <c r="AN76">
        <v>0.65042</v>
      </c>
      <c r="AO76">
        <v>0</v>
      </c>
      <c r="AP76">
        <v>0.38429999999999997</v>
      </c>
      <c r="AQ76">
        <v>43.658999999999999</v>
      </c>
      <c r="AR76">
        <v>6.6239999999999997</v>
      </c>
      <c r="AS76">
        <v>7.8021599999999998</v>
      </c>
      <c r="AT76">
        <v>20.001799999999999</v>
      </c>
      <c r="AU76">
        <v>0</v>
      </c>
      <c r="AV76">
        <v>0</v>
      </c>
      <c r="AW76">
        <v>55.386000000000003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2877.4200530000003</v>
      </c>
    </row>
    <row r="77" spans="1:117">
      <c r="A77" t="s">
        <v>119</v>
      </c>
      <c r="B77">
        <v>0</v>
      </c>
      <c r="C77">
        <v>15.225</v>
      </c>
      <c r="D77">
        <v>30.45</v>
      </c>
      <c r="E77">
        <v>0</v>
      </c>
      <c r="F77">
        <v>0</v>
      </c>
      <c r="G77">
        <v>0</v>
      </c>
      <c r="H77">
        <v>0</v>
      </c>
      <c r="I77">
        <v>0</v>
      </c>
      <c r="J77">
        <v>46.031999999999996</v>
      </c>
      <c r="K77">
        <v>679.19316800000001</v>
      </c>
      <c r="L77">
        <v>435.435</v>
      </c>
      <c r="M77">
        <v>87</v>
      </c>
      <c r="N77">
        <v>118.125</v>
      </c>
      <c r="O77">
        <v>61.832811999999997</v>
      </c>
      <c r="P77">
        <v>125.58750000000001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27.3447</v>
      </c>
      <c r="AE77">
        <v>32.957704</v>
      </c>
      <c r="AF77">
        <v>33.524000000000001</v>
      </c>
      <c r="AG77">
        <v>43.467599999999997</v>
      </c>
      <c r="AH77">
        <v>116.9545</v>
      </c>
      <c r="AI77">
        <v>0</v>
      </c>
      <c r="AJ77">
        <v>0</v>
      </c>
      <c r="AK77">
        <v>53.932499999999997</v>
      </c>
      <c r="AL77">
        <v>41.832000000000001</v>
      </c>
      <c r="AM77">
        <v>15.804048</v>
      </c>
      <c r="AN77">
        <v>0.65042</v>
      </c>
      <c r="AO77">
        <v>0</v>
      </c>
      <c r="AP77">
        <v>0.38429999999999997</v>
      </c>
      <c r="AQ77">
        <v>43.658999999999999</v>
      </c>
      <c r="AR77">
        <v>6.6239999999999997</v>
      </c>
      <c r="AS77">
        <v>7.8021599999999998</v>
      </c>
      <c r="AT77">
        <v>20.001799999999999</v>
      </c>
      <c r="AU77">
        <v>0</v>
      </c>
      <c r="AV77">
        <v>0</v>
      </c>
      <c r="AW77">
        <v>55.386000000000003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2877.4200530000003</v>
      </c>
    </row>
    <row r="78" spans="1:117">
      <c r="A78" t="s">
        <v>120</v>
      </c>
      <c r="B78">
        <v>0</v>
      </c>
      <c r="C78">
        <v>15.225</v>
      </c>
      <c r="D78">
        <v>30.45</v>
      </c>
      <c r="E78">
        <v>0</v>
      </c>
      <c r="F78">
        <v>0</v>
      </c>
      <c r="G78">
        <v>0</v>
      </c>
      <c r="H78">
        <v>0</v>
      </c>
      <c r="I78">
        <v>0</v>
      </c>
      <c r="J78">
        <v>46.031999999999996</v>
      </c>
      <c r="K78">
        <v>679.19316800000001</v>
      </c>
      <c r="L78">
        <v>435.435</v>
      </c>
      <c r="M78">
        <v>87</v>
      </c>
      <c r="N78">
        <v>118.125</v>
      </c>
      <c r="O78">
        <v>61.832811999999997</v>
      </c>
      <c r="P78">
        <v>125.58750000000001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17.965599999999998</v>
      </c>
      <c r="AE78">
        <v>32.957704</v>
      </c>
      <c r="AF78">
        <v>33.524000000000001</v>
      </c>
      <c r="AG78">
        <v>43.467599999999997</v>
      </c>
      <c r="AH78">
        <v>116.9545</v>
      </c>
      <c r="AI78">
        <v>0</v>
      </c>
      <c r="AJ78">
        <v>0</v>
      </c>
      <c r="AK78">
        <v>53.932499999999997</v>
      </c>
      <c r="AL78">
        <v>41.832000000000001</v>
      </c>
      <c r="AM78">
        <v>10.5307</v>
      </c>
      <c r="AN78">
        <v>0.65042</v>
      </c>
      <c r="AO78">
        <v>0</v>
      </c>
      <c r="AP78">
        <v>0.38429999999999997</v>
      </c>
      <c r="AQ78">
        <v>43.658999999999999</v>
      </c>
      <c r="AR78">
        <v>6.6239999999999997</v>
      </c>
      <c r="AS78">
        <v>7.8021599999999998</v>
      </c>
      <c r="AT78">
        <v>20.001799999999999</v>
      </c>
      <c r="AU78">
        <v>0</v>
      </c>
      <c r="AV78">
        <v>0</v>
      </c>
      <c r="AW78">
        <v>55.386000000000003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2862.767605</v>
      </c>
    </row>
    <row r="79" spans="1:117">
      <c r="A79" t="s">
        <v>121</v>
      </c>
      <c r="B79">
        <v>0</v>
      </c>
      <c r="C79">
        <v>15.225</v>
      </c>
      <c r="D79">
        <v>30.45</v>
      </c>
      <c r="E79">
        <v>0</v>
      </c>
      <c r="F79">
        <v>0</v>
      </c>
      <c r="G79">
        <v>0</v>
      </c>
      <c r="H79">
        <v>0</v>
      </c>
      <c r="I79">
        <v>0</v>
      </c>
      <c r="J79">
        <v>46.031999999999996</v>
      </c>
      <c r="K79">
        <v>679.19316800000001</v>
      </c>
      <c r="L79">
        <v>435.435</v>
      </c>
      <c r="M79">
        <v>87</v>
      </c>
      <c r="N79">
        <v>118.125</v>
      </c>
      <c r="O79">
        <v>61.832811999999997</v>
      </c>
      <c r="P79">
        <v>125.58750000000001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14.04936</v>
      </c>
      <c r="AB79">
        <v>26.34008</v>
      </c>
      <c r="AC79">
        <v>0</v>
      </c>
      <c r="AD79">
        <v>11.2285</v>
      </c>
      <c r="AE79">
        <v>16.478852</v>
      </c>
      <c r="AF79">
        <v>15.776</v>
      </c>
      <c r="AG79">
        <v>43.467599999999997</v>
      </c>
      <c r="AH79">
        <v>68.183999999999997</v>
      </c>
      <c r="AI79">
        <v>0</v>
      </c>
      <c r="AJ79">
        <v>0</v>
      </c>
      <c r="AK79">
        <v>53.932499999999997</v>
      </c>
      <c r="AL79">
        <v>6.9720000000000004</v>
      </c>
      <c r="AM79">
        <v>9.3309999999999995</v>
      </c>
      <c r="AN79">
        <v>0.65042</v>
      </c>
      <c r="AO79">
        <v>0</v>
      </c>
      <c r="AP79">
        <v>0.38429999999999997</v>
      </c>
      <c r="AQ79">
        <v>43.47</v>
      </c>
      <c r="AR79">
        <v>6.6239999999999997</v>
      </c>
      <c r="AS79">
        <v>5.3807999999999998</v>
      </c>
      <c r="AT79">
        <v>20.001799999999999</v>
      </c>
      <c r="AU79">
        <v>0</v>
      </c>
      <c r="AV79">
        <v>0</v>
      </c>
      <c r="AW79">
        <v>55.386000000000003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2715.8216530000004</v>
      </c>
    </row>
    <row r="80" spans="1:117">
      <c r="A80" t="s">
        <v>122</v>
      </c>
      <c r="B80">
        <v>0</v>
      </c>
      <c r="C80">
        <v>15.225</v>
      </c>
      <c r="D80">
        <v>30.45</v>
      </c>
      <c r="E80">
        <v>0</v>
      </c>
      <c r="F80">
        <v>0</v>
      </c>
      <c r="G80">
        <v>0</v>
      </c>
      <c r="H80">
        <v>0</v>
      </c>
      <c r="I80">
        <v>0</v>
      </c>
      <c r="J80">
        <v>46.031999999999996</v>
      </c>
      <c r="K80">
        <v>679.19316800000001</v>
      </c>
      <c r="L80">
        <v>435.435</v>
      </c>
      <c r="M80">
        <v>87</v>
      </c>
      <c r="N80">
        <v>118.125</v>
      </c>
      <c r="O80">
        <v>61.832811999999997</v>
      </c>
      <c r="P80">
        <v>125.58750000000001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6.32</v>
      </c>
      <c r="AB80">
        <v>13.0634</v>
      </c>
      <c r="AC80">
        <v>0</v>
      </c>
      <c r="AD80">
        <v>8.7186000000000003</v>
      </c>
      <c r="AE80">
        <v>16.478852</v>
      </c>
      <c r="AF80">
        <v>8.3810000000000002</v>
      </c>
      <c r="AG80">
        <v>43.467599999999997</v>
      </c>
      <c r="AH80">
        <v>37.880000000000003</v>
      </c>
      <c r="AI80">
        <v>0</v>
      </c>
      <c r="AJ80">
        <v>0</v>
      </c>
      <c r="AK80">
        <v>53.932499999999997</v>
      </c>
      <c r="AL80">
        <v>1.3944000000000001</v>
      </c>
      <c r="AM80">
        <v>9.3309999999999995</v>
      </c>
      <c r="AN80">
        <v>0.65042</v>
      </c>
      <c r="AO80">
        <v>0</v>
      </c>
      <c r="AP80">
        <v>0.38429999999999997</v>
      </c>
      <c r="AQ80">
        <v>43.47</v>
      </c>
      <c r="AR80">
        <v>6.6239999999999997</v>
      </c>
      <c r="AS80">
        <v>5.3807999999999998</v>
      </c>
      <c r="AT80">
        <v>20.001799999999999</v>
      </c>
      <c r="AU80">
        <v>0</v>
      </c>
      <c r="AV80">
        <v>0</v>
      </c>
      <c r="AW80">
        <v>55.386000000000003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2642.5083130000007</v>
      </c>
    </row>
    <row r="81" spans="1:117">
      <c r="A81" t="s">
        <v>123</v>
      </c>
      <c r="B81">
        <v>0</v>
      </c>
      <c r="C81">
        <v>15.225</v>
      </c>
      <c r="D81">
        <v>30.45</v>
      </c>
      <c r="E81">
        <v>0</v>
      </c>
      <c r="F81">
        <v>0</v>
      </c>
      <c r="G81">
        <v>0</v>
      </c>
      <c r="H81">
        <v>0</v>
      </c>
      <c r="I81">
        <v>0</v>
      </c>
      <c r="J81">
        <v>46.031999999999996</v>
      </c>
      <c r="K81">
        <v>679.19316800000001</v>
      </c>
      <c r="L81">
        <v>435.435</v>
      </c>
      <c r="M81">
        <v>87</v>
      </c>
      <c r="N81">
        <v>118.125</v>
      </c>
      <c r="O81">
        <v>61.832811999999997</v>
      </c>
      <c r="P81">
        <v>125.58750000000001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8.3810000000000002</v>
      </c>
      <c r="AG81">
        <v>43.467599999999997</v>
      </c>
      <c r="AH81">
        <v>18.940000000000001</v>
      </c>
      <c r="AI81">
        <v>0</v>
      </c>
      <c r="AJ81">
        <v>0</v>
      </c>
      <c r="AK81">
        <v>53.932499999999997</v>
      </c>
      <c r="AL81">
        <v>1.3944000000000001</v>
      </c>
      <c r="AM81">
        <v>0</v>
      </c>
      <c r="AN81">
        <v>0.65042</v>
      </c>
      <c r="AO81">
        <v>0</v>
      </c>
      <c r="AP81">
        <v>0.38429999999999997</v>
      </c>
      <c r="AQ81">
        <v>43.47</v>
      </c>
      <c r="AR81">
        <v>32.015999999999998</v>
      </c>
      <c r="AS81">
        <v>5.3807999999999998</v>
      </c>
      <c r="AT81">
        <v>20.001799999999999</v>
      </c>
      <c r="AU81">
        <v>0</v>
      </c>
      <c r="AV81">
        <v>0</v>
      </c>
      <c r="AW81">
        <v>55.386000000000003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2611.5273130000005</v>
      </c>
    </row>
    <row r="82" spans="1:117">
      <c r="A82" t="s">
        <v>124</v>
      </c>
      <c r="B82">
        <v>0</v>
      </c>
      <c r="C82">
        <v>15.225</v>
      </c>
      <c r="D82">
        <v>30.45</v>
      </c>
      <c r="E82">
        <v>0</v>
      </c>
      <c r="F82">
        <v>0</v>
      </c>
      <c r="G82">
        <v>0</v>
      </c>
      <c r="H82">
        <v>0</v>
      </c>
      <c r="I82">
        <v>0</v>
      </c>
      <c r="J82">
        <v>46.031999999999996</v>
      </c>
      <c r="K82">
        <v>679.19316800000001</v>
      </c>
      <c r="L82">
        <v>435.435</v>
      </c>
      <c r="M82">
        <v>87</v>
      </c>
      <c r="N82">
        <v>118.125</v>
      </c>
      <c r="O82">
        <v>61.832811999999997</v>
      </c>
      <c r="P82">
        <v>125.58750000000001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8.3810000000000002</v>
      </c>
      <c r="AG82">
        <v>43.467599999999997</v>
      </c>
      <c r="AH82">
        <v>0</v>
      </c>
      <c r="AI82">
        <v>0</v>
      </c>
      <c r="AJ82">
        <v>0</v>
      </c>
      <c r="AK82">
        <v>53.932499999999997</v>
      </c>
      <c r="AL82">
        <v>1.3944000000000001</v>
      </c>
      <c r="AM82">
        <v>0</v>
      </c>
      <c r="AN82">
        <v>0.65042</v>
      </c>
      <c r="AO82">
        <v>0</v>
      </c>
      <c r="AP82">
        <v>0.38429999999999997</v>
      </c>
      <c r="AQ82">
        <v>28.35</v>
      </c>
      <c r="AR82">
        <v>32.015999999999998</v>
      </c>
      <c r="AS82">
        <v>5.3807999999999998</v>
      </c>
      <c r="AT82">
        <v>20.001799999999999</v>
      </c>
      <c r="AU82">
        <v>0</v>
      </c>
      <c r="AV82">
        <v>0</v>
      </c>
      <c r="AW82">
        <v>55.386000000000003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2577.4673130000006</v>
      </c>
    </row>
    <row r="83" spans="1:117">
      <c r="A83" t="s">
        <v>125</v>
      </c>
      <c r="B83">
        <v>0</v>
      </c>
      <c r="C83">
        <v>15.225</v>
      </c>
      <c r="D83">
        <v>30.45</v>
      </c>
      <c r="E83">
        <v>0</v>
      </c>
      <c r="F83">
        <v>0</v>
      </c>
      <c r="G83">
        <v>0</v>
      </c>
      <c r="H83">
        <v>0</v>
      </c>
      <c r="I83">
        <v>0</v>
      </c>
      <c r="J83">
        <v>46.031999999999996</v>
      </c>
      <c r="K83">
        <v>679.19316800000001</v>
      </c>
      <c r="L83">
        <v>435.435</v>
      </c>
      <c r="M83">
        <v>87</v>
      </c>
      <c r="N83">
        <v>118.125</v>
      </c>
      <c r="O83">
        <v>61.832811999999997</v>
      </c>
      <c r="P83">
        <v>125.58750000000001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8.3810000000000002</v>
      </c>
      <c r="AG83">
        <v>43.467599999999997</v>
      </c>
      <c r="AH83">
        <v>0</v>
      </c>
      <c r="AI83">
        <v>0</v>
      </c>
      <c r="AJ83">
        <v>0</v>
      </c>
      <c r="AK83">
        <v>53.932499999999997</v>
      </c>
      <c r="AL83">
        <v>2.3239999999999998</v>
      </c>
      <c r="AM83">
        <v>0</v>
      </c>
      <c r="AN83">
        <v>0.65042</v>
      </c>
      <c r="AO83">
        <v>0</v>
      </c>
      <c r="AP83">
        <v>0.38429999999999997</v>
      </c>
      <c r="AQ83">
        <v>28.035</v>
      </c>
      <c r="AR83">
        <v>6.6239999999999997</v>
      </c>
      <c r="AS83">
        <v>5.3807999999999998</v>
      </c>
      <c r="AT83">
        <v>20.001799999999999</v>
      </c>
      <c r="AU83">
        <v>0</v>
      </c>
      <c r="AV83">
        <v>0</v>
      </c>
      <c r="AW83">
        <v>55.386000000000003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2552.6899130000002</v>
      </c>
    </row>
    <row r="84" spans="1:117">
      <c r="A84" t="s">
        <v>126</v>
      </c>
      <c r="B84">
        <v>0</v>
      </c>
      <c r="C84">
        <v>15.225</v>
      </c>
      <c r="D84">
        <v>30.45</v>
      </c>
      <c r="E84">
        <v>0</v>
      </c>
      <c r="F84">
        <v>0</v>
      </c>
      <c r="G84">
        <v>0</v>
      </c>
      <c r="H84">
        <v>0</v>
      </c>
      <c r="I84">
        <v>0</v>
      </c>
      <c r="J84">
        <v>46.031999999999996</v>
      </c>
      <c r="K84">
        <v>679.19316800000001</v>
      </c>
      <c r="L84">
        <v>435.435</v>
      </c>
      <c r="M84">
        <v>87</v>
      </c>
      <c r="N84">
        <v>118.125</v>
      </c>
      <c r="O84">
        <v>61.832811999999997</v>
      </c>
      <c r="P84">
        <v>125.58750000000001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8.3810000000000002</v>
      </c>
      <c r="AG84">
        <v>43.467599999999997</v>
      </c>
      <c r="AH84">
        <v>0</v>
      </c>
      <c r="AI84">
        <v>0</v>
      </c>
      <c r="AJ84">
        <v>0</v>
      </c>
      <c r="AK84">
        <v>53.932499999999997</v>
      </c>
      <c r="AL84">
        <v>2.3239999999999998</v>
      </c>
      <c r="AM84">
        <v>0</v>
      </c>
      <c r="AN84">
        <v>0.65042</v>
      </c>
      <c r="AO84">
        <v>0</v>
      </c>
      <c r="AP84">
        <v>0.38429999999999997</v>
      </c>
      <c r="AQ84">
        <v>28.035</v>
      </c>
      <c r="AR84">
        <v>6.6239999999999997</v>
      </c>
      <c r="AS84">
        <v>5.3807999999999998</v>
      </c>
      <c r="AT84">
        <v>20.001799999999999</v>
      </c>
      <c r="AU84">
        <v>0</v>
      </c>
      <c r="AV84">
        <v>0</v>
      </c>
      <c r="AW84">
        <v>55.386000000000003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2552.6899130000002</v>
      </c>
    </row>
    <row r="85" spans="1:117">
      <c r="A85" t="s">
        <v>127</v>
      </c>
      <c r="B85">
        <v>0</v>
      </c>
      <c r="C85">
        <v>15.225</v>
      </c>
      <c r="D85">
        <v>30.45</v>
      </c>
      <c r="E85">
        <v>0</v>
      </c>
      <c r="F85">
        <v>0</v>
      </c>
      <c r="G85">
        <v>0</v>
      </c>
      <c r="H85">
        <v>0</v>
      </c>
      <c r="I85">
        <v>0</v>
      </c>
      <c r="J85">
        <v>46.031999999999996</v>
      </c>
      <c r="K85">
        <v>679.19316800000001</v>
      </c>
      <c r="L85">
        <v>435.435</v>
      </c>
      <c r="M85">
        <v>87</v>
      </c>
      <c r="N85">
        <v>118.125</v>
      </c>
      <c r="O85">
        <v>61.832811999999997</v>
      </c>
      <c r="P85">
        <v>125.58750000000001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8.3810000000000002</v>
      </c>
      <c r="AG85">
        <v>43.467599999999997</v>
      </c>
      <c r="AH85">
        <v>0</v>
      </c>
      <c r="AI85">
        <v>0</v>
      </c>
      <c r="AJ85">
        <v>0</v>
      </c>
      <c r="AK85">
        <v>53.932499999999997</v>
      </c>
      <c r="AL85">
        <v>2.3239999999999998</v>
      </c>
      <c r="AM85">
        <v>0</v>
      </c>
      <c r="AN85">
        <v>0.65042</v>
      </c>
      <c r="AO85">
        <v>0</v>
      </c>
      <c r="AP85">
        <v>0.38429999999999997</v>
      </c>
      <c r="AQ85">
        <v>28.035</v>
      </c>
      <c r="AR85">
        <v>6.6239999999999997</v>
      </c>
      <c r="AS85">
        <v>5.3807999999999998</v>
      </c>
      <c r="AT85">
        <v>20.001799999999999</v>
      </c>
      <c r="AU85">
        <v>0</v>
      </c>
      <c r="AV85">
        <v>0</v>
      </c>
      <c r="AW85">
        <v>55.386000000000003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2552.6899130000002</v>
      </c>
    </row>
    <row r="86" spans="1:117">
      <c r="A86" t="s">
        <v>128</v>
      </c>
      <c r="B86">
        <v>0</v>
      </c>
      <c r="C86">
        <v>15.225</v>
      </c>
      <c r="D86">
        <v>30.45</v>
      </c>
      <c r="E86">
        <v>0</v>
      </c>
      <c r="F86">
        <v>0</v>
      </c>
      <c r="G86">
        <v>0</v>
      </c>
      <c r="H86">
        <v>0</v>
      </c>
      <c r="I86">
        <v>0</v>
      </c>
      <c r="J86">
        <v>46.031999999999996</v>
      </c>
      <c r="K86">
        <v>679.19316800000001</v>
      </c>
      <c r="L86">
        <v>435.435</v>
      </c>
      <c r="M86">
        <v>87</v>
      </c>
      <c r="N86">
        <v>118.125</v>
      </c>
      <c r="O86">
        <v>61.832811999999997</v>
      </c>
      <c r="P86">
        <v>125.58750000000001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8.3810000000000002</v>
      </c>
      <c r="AG86">
        <v>43.467599999999997</v>
      </c>
      <c r="AH86">
        <v>0</v>
      </c>
      <c r="AI86">
        <v>0</v>
      </c>
      <c r="AJ86">
        <v>0</v>
      </c>
      <c r="AK86">
        <v>53.932499999999997</v>
      </c>
      <c r="AL86">
        <v>2.3239999999999998</v>
      </c>
      <c r="AM86">
        <v>0</v>
      </c>
      <c r="AN86">
        <v>0.65042</v>
      </c>
      <c r="AO86">
        <v>0</v>
      </c>
      <c r="AP86">
        <v>0.38429999999999997</v>
      </c>
      <c r="AQ86">
        <v>28.035</v>
      </c>
      <c r="AR86">
        <v>6.6239999999999997</v>
      </c>
      <c r="AS86">
        <v>5.3807999999999998</v>
      </c>
      <c r="AT86">
        <v>20.001799999999999</v>
      </c>
      <c r="AU86">
        <v>0</v>
      </c>
      <c r="AV86">
        <v>0</v>
      </c>
      <c r="AW86">
        <v>55.386000000000003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2552.6899130000002</v>
      </c>
    </row>
    <row r="87" spans="1:117">
      <c r="A87" t="s">
        <v>129</v>
      </c>
      <c r="B87">
        <v>0</v>
      </c>
      <c r="C87">
        <v>15.225</v>
      </c>
      <c r="D87">
        <v>30.45</v>
      </c>
      <c r="E87">
        <v>0</v>
      </c>
      <c r="F87">
        <v>0</v>
      </c>
      <c r="G87">
        <v>0</v>
      </c>
      <c r="H87">
        <v>0</v>
      </c>
      <c r="I87">
        <v>0</v>
      </c>
      <c r="J87">
        <v>46.031999999999996</v>
      </c>
      <c r="K87">
        <v>679.19316800000001</v>
      </c>
      <c r="L87">
        <v>435.435</v>
      </c>
      <c r="M87">
        <v>87</v>
      </c>
      <c r="N87">
        <v>118.125</v>
      </c>
      <c r="O87">
        <v>61.832811999999997</v>
      </c>
      <c r="P87">
        <v>125.58750000000001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8.3810000000000002</v>
      </c>
      <c r="AG87">
        <v>43.467599999999997</v>
      </c>
      <c r="AH87">
        <v>0</v>
      </c>
      <c r="AI87">
        <v>0</v>
      </c>
      <c r="AJ87">
        <v>0</v>
      </c>
      <c r="AK87">
        <v>53.932499999999997</v>
      </c>
      <c r="AL87">
        <v>2.3239999999999998</v>
      </c>
      <c r="AM87">
        <v>0</v>
      </c>
      <c r="AN87">
        <v>0.65042</v>
      </c>
      <c r="AO87">
        <v>0</v>
      </c>
      <c r="AP87">
        <v>0.38429999999999997</v>
      </c>
      <c r="AQ87">
        <v>14.49</v>
      </c>
      <c r="AR87">
        <v>6.6239999999999997</v>
      </c>
      <c r="AS87">
        <v>5.3807999999999998</v>
      </c>
      <c r="AT87">
        <v>20.001799999999999</v>
      </c>
      <c r="AU87">
        <v>0</v>
      </c>
      <c r="AV87">
        <v>0</v>
      </c>
      <c r="AW87">
        <v>55.386000000000003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2539.1449130000001</v>
      </c>
    </row>
    <row r="88" spans="1:117">
      <c r="A88" t="s">
        <v>130</v>
      </c>
      <c r="B88">
        <v>0</v>
      </c>
      <c r="C88">
        <v>15.225</v>
      </c>
      <c r="D88">
        <v>30.45</v>
      </c>
      <c r="E88">
        <v>0</v>
      </c>
      <c r="F88">
        <v>0</v>
      </c>
      <c r="G88">
        <v>0</v>
      </c>
      <c r="H88">
        <v>0</v>
      </c>
      <c r="I88">
        <v>0</v>
      </c>
      <c r="J88">
        <v>46.031999999999996</v>
      </c>
      <c r="K88">
        <v>679.19316800000001</v>
      </c>
      <c r="L88">
        <v>435.435</v>
      </c>
      <c r="M88">
        <v>87</v>
      </c>
      <c r="N88">
        <v>118.125</v>
      </c>
      <c r="O88">
        <v>61.832811999999997</v>
      </c>
      <c r="P88">
        <v>125.58750000000001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8.3810000000000002</v>
      </c>
      <c r="AG88">
        <v>43.467599999999997</v>
      </c>
      <c r="AH88">
        <v>0</v>
      </c>
      <c r="AI88">
        <v>0</v>
      </c>
      <c r="AJ88">
        <v>0</v>
      </c>
      <c r="AK88">
        <v>53.932499999999997</v>
      </c>
      <c r="AL88">
        <v>2.3239999999999998</v>
      </c>
      <c r="AM88">
        <v>0</v>
      </c>
      <c r="AN88">
        <v>0.65042</v>
      </c>
      <c r="AO88">
        <v>0</v>
      </c>
      <c r="AP88">
        <v>0.38429999999999997</v>
      </c>
      <c r="AQ88">
        <v>14.49</v>
      </c>
      <c r="AR88">
        <v>2.2080000000000002</v>
      </c>
      <c r="AS88">
        <v>5.3807999999999998</v>
      </c>
      <c r="AT88">
        <v>20.001799999999999</v>
      </c>
      <c r="AU88">
        <v>0</v>
      </c>
      <c r="AV88">
        <v>0</v>
      </c>
      <c r="AW88">
        <v>55.386000000000003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2534.7289130000004</v>
      </c>
    </row>
    <row r="89" spans="1:117">
      <c r="A89" t="s">
        <v>131</v>
      </c>
      <c r="B89">
        <v>0</v>
      </c>
      <c r="C89">
        <v>15.225</v>
      </c>
      <c r="D89">
        <v>30.45</v>
      </c>
      <c r="E89">
        <v>0</v>
      </c>
      <c r="F89">
        <v>0</v>
      </c>
      <c r="G89">
        <v>0</v>
      </c>
      <c r="H89">
        <v>0</v>
      </c>
      <c r="I89">
        <v>0</v>
      </c>
      <c r="J89">
        <v>46.031999999999996</v>
      </c>
      <c r="K89">
        <v>679.19316800000001</v>
      </c>
      <c r="L89">
        <v>435.435</v>
      </c>
      <c r="M89">
        <v>87</v>
      </c>
      <c r="N89">
        <v>118.125</v>
      </c>
      <c r="O89">
        <v>61.832811999999997</v>
      </c>
      <c r="P89">
        <v>125.58750000000001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8.3810000000000002</v>
      </c>
      <c r="AG89">
        <v>43.467599999999997</v>
      </c>
      <c r="AH89">
        <v>0</v>
      </c>
      <c r="AI89">
        <v>0</v>
      </c>
      <c r="AJ89">
        <v>0</v>
      </c>
      <c r="AK89">
        <v>53.932499999999997</v>
      </c>
      <c r="AL89">
        <v>2.3239999999999998</v>
      </c>
      <c r="AM89">
        <v>0</v>
      </c>
      <c r="AN89">
        <v>0.65042</v>
      </c>
      <c r="AO89">
        <v>0</v>
      </c>
      <c r="AP89">
        <v>0.38429999999999997</v>
      </c>
      <c r="AQ89">
        <v>14.427</v>
      </c>
      <c r="AR89">
        <v>38.64</v>
      </c>
      <c r="AS89">
        <v>8.0711999999999993</v>
      </c>
      <c r="AT89">
        <v>20.001799999999999</v>
      </c>
      <c r="AU89">
        <v>0</v>
      </c>
      <c r="AV89">
        <v>0</v>
      </c>
      <c r="AW89">
        <v>55.386000000000003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2573.7883130000005</v>
      </c>
    </row>
    <row r="90" spans="1:117">
      <c r="A90" t="s">
        <v>132</v>
      </c>
      <c r="B90">
        <v>0</v>
      </c>
      <c r="C90">
        <v>15.225</v>
      </c>
      <c r="D90">
        <v>30.45</v>
      </c>
      <c r="E90">
        <v>0</v>
      </c>
      <c r="F90">
        <v>0</v>
      </c>
      <c r="G90">
        <v>0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87</v>
      </c>
      <c r="N90">
        <v>118.125</v>
      </c>
      <c r="O90">
        <v>61.832811999999997</v>
      </c>
      <c r="P90">
        <v>125.58750000000001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1.9245000000000001</v>
      </c>
      <c r="AF90">
        <v>8.3810000000000002</v>
      </c>
      <c r="AG90">
        <v>43.467599999999997</v>
      </c>
      <c r="AH90">
        <v>0</v>
      </c>
      <c r="AI90">
        <v>0</v>
      </c>
      <c r="AJ90">
        <v>0</v>
      </c>
      <c r="AK90">
        <v>53.932499999999997</v>
      </c>
      <c r="AL90">
        <v>2.3239999999999998</v>
      </c>
      <c r="AM90">
        <v>0</v>
      </c>
      <c r="AN90">
        <v>0.65042</v>
      </c>
      <c r="AO90">
        <v>0</v>
      </c>
      <c r="AP90">
        <v>0.38429999999999997</v>
      </c>
      <c r="AQ90">
        <v>14.301</v>
      </c>
      <c r="AR90">
        <v>38.64</v>
      </c>
      <c r="AS90">
        <v>8.0711999999999993</v>
      </c>
      <c r="AT90">
        <v>20.001799999999999</v>
      </c>
      <c r="AU90">
        <v>0</v>
      </c>
      <c r="AV90">
        <v>0</v>
      </c>
      <c r="AW90">
        <v>55.386000000000003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2559.4079610000003</v>
      </c>
    </row>
    <row r="91" spans="1:117">
      <c r="A91" t="s">
        <v>133</v>
      </c>
      <c r="B91">
        <v>0</v>
      </c>
      <c r="C91">
        <v>15.225</v>
      </c>
      <c r="D91">
        <v>30.45</v>
      </c>
      <c r="E91">
        <v>0</v>
      </c>
      <c r="F91">
        <v>0</v>
      </c>
      <c r="G91">
        <v>0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87</v>
      </c>
      <c r="N91">
        <v>118.125</v>
      </c>
      <c r="O91">
        <v>61.832811999999997</v>
      </c>
      <c r="P91">
        <v>125.58750000000001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8.3810000000000002</v>
      </c>
      <c r="AG91">
        <v>43.467599999999997</v>
      </c>
      <c r="AH91">
        <v>0</v>
      </c>
      <c r="AI91">
        <v>0</v>
      </c>
      <c r="AJ91">
        <v>0</v>
      </c>
      <c r="AK91">
        <v>53.932499999999997</v>
      </c>
      <c r="AL91">
        <v>2.3239999999999998</v>
      </c>
      <c r="AM91">
        <v>0</v>
      </c>
      <c r="AN91">
        <v>0.65042</v>
      </c>
      <c r="AO91">
        <v>0</v>
      </c>
      <c r="AP91">
        <v>0.38429999999999997</v>
      </c>
      <c r="AQ91">
        <v>0</v>
      </c>
      <c r="AR91">
        <v>2.2080000000000002</v>
      </c>
      <c r="AS91">
        <v>8.0711999999999993</v>
      </c>
      <c r="AT91">
        <v>20.001799999999999</v>
      </c>
      <c r="AU91">
        <v>0</v>
      </c>
      <c r="AV91">
        <v>0</v>
      </c>
      <c r="AW91">
        <v>55.386000000000003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2508.6749610000006</v>
      </c>
    </row>
    <row r="92" spans="1:117">
      <c r="A92" t="s">
        <v>134</v>
      </c>
      <c r="B92">
        <v>0</v>
      </c>
      <c r="C92">
        <v>15.225</v>
      </c>
      <c r="D92">
        <v>30.45</v>
      </c>
      <c r="E92">
        <v>0</v>
      </c>
      <c r="F92">
        <v>0</v>
      </c>
      <c r="G92">
        <v>0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87</v>
      </c>
      <c r="N92">
        <v>118.125</v>
      </c>
      <c r="O92">
        <v>61.832811999999997</v>
      </c>
      <c r="P92">
        <v>125.58750000000001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8.3810000000000002</v>
      </c>
      <c r="AG92">
        <v>43.467599999999997</v>
      </c>
      <c r="AH92">
        <v>0</v>
      </c>
      <c r="AI92">
        <v>0</v>
      </c>
      <c r="AJ92">
        <v>0</v>
      </c>
      <c r="AK92">
        <v>53.932499999999997</v>
      </c>
      <c r="AL92">
        <v>2.3239999999999998</v>
      </c>
      <c r="AM92">
        <v>0</v>
      </c>
      <c r="AN92">
        <v>0.65042</v>
      </c>
      <c r="AO92">
        <v>0</v>
      </c>
      <c r="AP92">
        <v>0.38429999999999997</v>
      </c>
      <c r="AQ92">
        <v>0</v>
      </c>
      <c r="AR92">
        <v>2.2080000000000002</v>
      </c>
      <c r="AS92">
        <v>8.0711999999999993</v>
      </c>
      <c r="AT92">
        <v>20.001799999999999</v>
      </c>
      <c r="AU92">
        <v>0</v>
      </c>
      <c r="AV92">
        <v>0</v>
      </c>
      <c r="AW92">
        <v>55.386000000000003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2508.6749610000006</v>
      </c>
    </row>
    <row r="93" spans="1:117">
      <c r="A93" t="s">
        <v>135</v>
      </c>
      <c r="B93">
        <v>0</v>
      </c>
      <c r="C93">
        <v>15.225</v>
      </c>
      <c r="D93">
        <v>30.45</v>
      </c>
      <c r="E93">
        <v>0</v>
      </c>
      <c r="F93">
        <v>0</v>
      </c>
      <c r="G93">
        <v>0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87</v>
      </c>
      <c r="N93">
        <v>118.125</v>
      </c>
      <c r="O93">
        <v>61.832811999999997</v>
      </c>
      <c r="P93">
        <v>125.58750000000001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8.3810000000000002</v>
      </c>
      <c r="AG93">
        <v>43.467599999999997</v>
      </c>
      <c r="AH93">
        <v>0</v>
      </c>
      <c r="AI93">
        <v>0</v>
      </c>
      <c r="AJ93">
        <v>0</v>
      </c>
      <c r="AK93">
        <v>53.932499999999997</v>
      </c>
      <c r="AL93">
        <v>2.3239999999999998</v>
      </c>
      <c r="AM93">
        <v>0</v>
      </c>
      <c r="AN93">
        <v>0.65042</v>
      </c>
      <c r="AO93">
        <v>0</v>
      </c>
      <c r="AP93">
        <v>0.38429999999999997</v>
      </c>
      <c r="AQ93">
        <v>0</v>
      </c>
      <c r="AR93">
        <v>2.2080000000000002</v>
      </c>
      <c r="AS93">
        <v>5.3807999999999998</v>
      </c>
      <c r="AT93">
        <v>20.001799999999999</v>
      </c>
      <c r="AU93">
        <v>0</v>
      </c>
      <c r="AV93">
        <v>0</v>
      </c>
      <c r="AW93">
        <v>55.386000000000003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2505.9845610000007</v>
      </c>
    </row>
    <row r="94" spans="1:117">
      <c r="A94" t="s">
        <v>136</v>
      </c>
      <c r="B94">
        <v>0</v>
      </c>
      <c r="C94">
        <v>15.225</v>
      </c>
      <c r="D94">
        <v>30.45</v>
      </c>
      <c r="E94">
        <v>0</v>
      </c>
      <c r="F94">
        <v>0</v>
      </c>
      <c r="G94">
        <v>0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87</v>
      </c>
      <c r="N94">
        <v>118.125</v>
      </c>
      <c r="O94">
        <v>61.832811999999997</v>
      </c>
      <c r="P94">
        <v>125.58750000000001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8.3810000000000002</v>
      </c>
      <c r="AG94">
        <v>43.467599999999997</v>
      </c>
      <c r="AH94">
        <v>0</v>
      </c>
      <c r="AI94">
        <v>0</v>
      </c>
      <c r="AJ94">
        <v>0</v>
      </c>
      <c r="AK94">
        <v>53.932499999999997</v>
      </c>
      <c r="AL94">
        <v>2.3239999999999998</v>
      </c>
      <c r="AM94">
        <v>0</v>
      </c>
      <c r="AN94">
        <v>0.65042</v>
      </c>
      <c r="AO94">
        <v>0</v>
      </c>
      <c r="AP94">
        <v>0.38429999999999997</v>
      </c>
      <c r="AQ94">
        <v>0</v>
      </c>
      <c r="AR94">
        <v>2.2080000000000002</v>
      </c>
      <c r="AS94">
        <v>5.3807999999999998</v>
      </c>
      <c r="AT94">
        <v>20.001799999999999</v>
      </c>
      <c r="AU94">
        <v>0</v>
      </c>
      <c r="AV94">
        <v>0</v>
      </c>
      <c r="AW94">
        <v>55.386000000000003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2505.9845610000007</v>
      </c>
    </row>
    <row r="95" spans="1:117">
      <c r="A95" t="s">
        <v>137</v>
      </c>
      <c r="B95">
        <v>0</v>
      </c>
      <c r="C95">
        <v>15.225</v>
      </c>
      <c r="D95">
        <v>30.45</v>
      </c>
      <c r="E95">
        <v>0</v>
      </c>
      <c r="F95">
        <v>0</v>
      </c>
      <c r="G95">
        <v>0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87</v>
      </c>
      <c r="N95">
        <v>118.125</v>
      </c>
      <c r="O95">
        <v>61.832811999999997</v>
      </c>
      <c r="P95">
        <v>125.58750000000001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8.3810000000000002</v>
      </c>
      <c r="AG95">
        <v>43.467599999999997</v>
      </c>
      <c r="AH95">
        <v>0</v>
      </c>
      <c r="AI95">
        <v>0</v>
      </c>
      <c r="AJ95">
        <v>0</v>
      </c>
      <c r="AK95">
        <v>53.932499999999997</v>
      </c>
      <c r="AL95">
        <v>2.3239999999999998</v>
      </c>
      <c r="AM95">
        <v>0</v>
      </c>
      <c r="AN95">
        <v>0.65042</v>
      </c>
      <c r="AO95">
        <v>0</v>
      </c>
      <c r="AP95">
        <v>0.38429999999999997</v>
      </c>
      <c r="AQ95">
        <v>0</v>
      </c>
      <c r="AR95">
        <v>2.2080000000000002</v>
      </c>
      <c r="AS95">
        <v>8.0711999999999993</v>
      </c>
      <c r="AT95">
        <v>20.001799999999999</v>
      </c>
      <c r="AU95">
        <v>0</v>
      </c>
      <c r="AV95">
        <v>0</v>
      </c>
      <c r="AW95">
        <v>55.386000000000003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2508.6749610000006</v>
      </c>
    </row>
    <row r="96" spans="1:117">
      <c r="A96" t="s">
        <v>138</v>
      </c>
      <c r="B96">
        <v>0</v>
      </c>
      <c r="C96">
        <v>15.225</v>
      </c>
      <c r="D96">
        <v>30.45</v>
      </c>
      <c r="E96">
        <v>0</v>
      </c>
      <c r="F96">
        <v>0</v>
      </c>
      <c r="G96">
        <v>0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87</v>
      </c>
      <c r="N96">
        <v>118.125</v>
      </c>
      <c r="O96">
        <v>61.832811999999997</v>
      </c>
      <c r="P96">
        <v>125.58750000000001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8.3810000000000002</v>
      </c>
      <c r="AG96">
        <v>43.467599999999997</v>
      </c>
      <c r="AH96">
        <v>0</v>
      </c>
      <c r="AI96">
        <v>0</v>
      </c>
      <c r="AJ96">
        <v>0</v>
      </c>
      <c r="AK96">
        <v>53.932499999999997</v>
      </c>
      <c r="AL96">
        <v>2.3239999999999998</v>
      </c>
      <c r="AM96">
        <v>0</v>
      </c>
      <c r="AN96">
        <v>0.65042</v>
      </c>
      <c r="AO96">
        <v>0</v>
      </c>
      <c r="AP96">
        <v>0.38429999999999997</v>
      </c>
      <c r="AQ96">
        <v>0</v>
      </c>
      <c r="AR96">
        <v>2.2080000000000002</v>
      </c>
      <c r="AS96">
        <v>8.0711999999999993</v>
      </c>
      <c r="AT96">
        <v>20.001799999999999</v>
      </c>
      <c r="AU96">
        <v>0</v>
      </c>
      <c r="AV96">
        <v>0</v>
      </c>
      <c r="AW96">
        <v>55.386000000000003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2508.6749610000006</v>
      </c>
    </row>
    <row r="97" spans="1:117">
      <c r="A97" t="s">
        <v>139</v>
      </c>
      <c r="B97">
        <v>0</v>
      </c>
      <c r="C97">
        <v>15.225</v>
      </c>
      <c r="D97">
        <v>30.45</v>
      </c>
      <c r="E97">
        <v>0</v>
      </c>
      <c r="F97">
        <v>0</v>
      </c>
      <c r="G97">
        <v>0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87</v>
      </c>
      <c r="N97">
        <v>118.125</v>
      </c>
      <c r="O97">
        <v>61.832811999999997</v>
      </c>
      <c r="P97">
        <v>125.58750000000001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8.3810000000000002</v>
      </c>
      <c r="AG97">
        <v>43.467599999999997</v>
      </c>
      <c r="AH97">
        <v>0</v>
      </c>
      <c r="AI97">
        <v>0</v>
      </c>
      <c r="AJ97">
        <v>0</v>
      </c>
      <c r="AK97">
        <v>53.932499999999997</v>
      </c>
      <c r="AL97">
        <v>2.3239999999999998</v>
      </c>
      <c r="AM97">
        <v>0</v>
      </c>
      <c r="AN97">
        <v>0.65042</v>
      </c>
      <c r="AO97">
        <v>0</v>
      </c>
      <c r="AP97">
        <v>0.38429999999999997</v>
      </c>
      <c r="AQ97">
        <v>0</v>
      </c>
      <c r="AR97">
        <v>2.2080000000000002</v>
      </c>
      <c r="AS97">
        <v>5.3807999999999998</v>
      </c>
      <c r="AT97">
        <v>20.001799999999999</v>
      </c>
      <c r="AU97">
        <v>0</v>
      </c>
      <c r="AV97">
        <v>0</v>
      </c>
      <c r="AW97">
        <v>55.386000000000003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2505.9845610000007</v>
      </c>
    </row>
    <row r="98" spans="1:117">
      <c r="A98" t="s">
        <v>140</v>
      </c>
      <c r="B98">
        <v>0</v>
      </c>
      <c r="C98">
        <v>15.225</v>
      </c>
      <c r="D98">
        <v>30.45</v>
      </c>
      <c r="E98">
        <v>0</v>
      </c>
      <c r="F98">
        <v>0</v>
      </c>
      <c r="G98">
        <v>0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87</v>
      </c>
      <c r="N98">
        <v>118.125</v>
      </c>
      <c r="O98">
        <v>61.832811999999997</v>
      </c>
      <c r="P98">
        <v>125.58750000000001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8.3810000000000002</v>
      </c>
      <c r="AG98">
        <v>43.467599999999997</v>
      </c>
      <c r="AH98">
        <v>0</v>
      </c>
      <c r="AI98">
        <v>0</v>
      </c>
      <c r="AJ98">
        <v>0</v>
      </c>
      <c r="AK98">
        <v>53.932499999999997</v>
      </c>
      <c r="AL98">
        <v>2.3239999999999998</v>
      </c>
      <c r="AM98">
        <v>0</v>
      </c>
      <c r="AN98">
        <v>0.65042</v>
      </c>
      <c r="AO98">
        <v>0</v>
      </c>
      <c r="AP98">
        <v>0.38429999999999997</v>
      </c>
      <c r="AQ98">
        <v>0</v>
      </c>
      <c r="AR98">
        <v>2.2080000000000002</v>
      </c>
      <c r="AS98">
        <v>5.3807999999999998</v>
      </c>
      <c r="AT98">
        <v>20.001799999999999</v>
      </c>
      <c r="AU98">
        <v>0</v>
      </c>
      <c r="AV98">
        <v>0</v>
      </c>
      <c r="AW98">
        <v>55.386000000000003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2505.9845610000007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0.73079999999999923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16.304911032000007</v>
      </c>
      <c r="L99">
        <f t="shared" si="2"/>
        <v>10.450439999999999</v>
      </c>
      <c r="M99">
        <f t="shared" si="2"/>
        <v>2.0880000000000001</v>
      </c>
      <c r="N99">
        <f t="shared" si="2"/>
        <v>2.835</v>
      </c>
      <c r="O99">
        <f t="shared" si="2"/>
        <v>1.4839874879999986</v>
      </c>
      <c r="P99">
        <f t="shared" si="2"/>
        <v>3.0140999999999951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1.1069130600000012</v>
      </c>
      <c r="X99">
        <f t="shared" si="2"/>
        <v>3.540375</v>
      </c>
      <c r="Y99">
        <f t="shared" si="2"/>
        <v>0</v>
      </c>
      <c r="Z99">
        <f t="shared" si="2"/>
        <v>5.271639999999999E-2</v>
      </c>
      <c r="AA99">
        <f t="shared" si="2"/>
        <v>8.4371604999999988E-2</v>
      </c>
      <c r="AB99">
        <f t="shared" si="2"/>
        <v>0.107806375</v>
      </c>
      <c r="AC99">
        <f t="shared" si="2"/>
        <v>0</v>
      </c>
      <c r="AD99">
        <f t="shared" si="2"/>
        <v>8.5879530999999981E-2</v>
      </c>
      <c r="AE99">
        <f t="shared" si="2"/>
        <v>0.26799175700000005</v>
      </c>
      <c r="AF99">
        <f t="shared" si="2"/>
        <v>0.28680275000000016</v>
      </c>
      <c r="AG99">
        <f t="shared" si="2"/>
        <v>1.043222399999999</v>
      </c>
      <c r="AH99">
        <f t="shared" si="2"/>
        <v>0.54926000000000019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0.20782369999999992</v>
      </c>
      <c r="AM99">
        <f t="shared" si="2"/>
        <v>5.9991664999999986E-2</v>
      </c>
      <c r="AN99">
        <f t="shared" si="2"/>
        <v>1.5610079999999967E-2</v>
      </c>
      <c r="AO99">
        <f t="shared" si="2"/>
        <v>0</v>
      </c>
      <c r="AP99">
        <f t="shared" si="2"/>
        <v>4.9318499999999963E-3</v>
      </c>
      <c r="AQ99">
        <f t="shared" si="2"/>
        <v>0.48510000000000014</v>
      </c>
      <c r="AR99">
        <f t="shared" si="2"/>
        <v>0.20589600000000002</v>
      </c>
      <c r="AS99">
        <f t="shared" si="2"/>
        <v>0.19670186999999983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1.329264000000002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62.231175707000048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554.15</v>
      </c>
      <c r="L3">
        <v>242.2834</v>
      </c>
      <c r="M3">
        <v>87</v>
      </c>
      <c r="N3">
        <v>118.125</v>
      </c>
      <c r="O3">
        <v>61.83</v>
      </c>
      <c r="P3">
        <v>125.58750000000001</v>
      </c>
      <c r="Q3">
        <v>10.563499999999999</v>
      </c>
      <c r="R3">
        <v>31.817699999999999</v>
      </c>
      <c r="S3">
        <v>20.090499999999999</v>
      </c>
      <c r="T3">
        <v>0</v>
      </c>
      <c r="U3">
        <v>418.77</v>
      </c>
      <c r="V3">
        <v>15.6546</v>
      </c>
      <c r="W3">
        <v>40.193421999999998</v>
      </c>
      <c r="X3">
        <v>131.772526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7.8879999999999999</v>
      </c>
      <c r="AG3">
        <v>43.467599999999997</v>
      </c>
      <c r="AH3">
        <v>0</v>
      </c>
      <c r="AI3">
        <v>0</v>
      </c>
      <c r="AJ3">
        <v>0</v>
      </c>
      <c r="AK3">
        <v>53.932499999999997</v>
      </c>
      <c r="AL3">
        <v>2.3239999999999998</v>
      </c>
      <c r="AM3">
        <v>0</v>
      </c>
      <c r="AN3">
        <v>0.65042</v>
      </c>
      <c r="AO3">
        <v>0</v>
      </c>
      <c r="AP3">
        <v>0.25619999999999998</v>
      </c>
      <c r="AQ3">
        <v>0</v>
      </c>
      <c r="AR3">
        <v>26.495999999999999</v>
      </c>
      <c r="AS3">
        <v>16.680479999999999</v>
      </c>
      <c r="AT3">
        <v>18.442397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2027.9757450000002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513.15</v>
      </c>
      <c r="L4">
        <v>242.2834</v>
      </c>
      <c r="M4">
        <v>87</v>
      </c>
      <c r="N4">
        <v>118.125</v>
      </c>
      <c r="O4">
        <v>61.83</v>
      </c>
      <c r="P4">
        <v>125.58750000000001</v>
      </c>
      <c r="Q4">
        <v>10.563499999999999</v>
      </c>
      <c r="R4">
        <v>31.817699999999999</v>
      </c>
      <c r="S4">
        <v>20.090499999999999</v>
      </c>
      <c r="T4">
        <v>0</v>
      </c>
      <c r="U4">
        <v>418.77</v>
      </c>
      <c r="V4">
        <v>15.6546</v>
      </c>
      <c r="W4">
        <v>40.024500000000003</v>
      </c>
      <c r="X4">
        <v>127.26090000000001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7.8879999999999999</v>
      </c>
      <c r="AG4">
        <v>43.467599999999997</v>
      </c>
      <c r="AH4">
        <v>0</v>
      </c>
      <c r="AI4">
        <v>0</v>
      </c>
      <c r="AJ4">
        <v>0</v>
      </c>
      <c r="AK4">
        <v>53.932499999999997</v>
      </c>
      <c r="AL4">
        <v>2.3239999999999998</v>
      </c>
      <c r="AM4">
        <v>0</v>
      </c>
      <c r="AN4">
        <v>0.65042</v>
      </c>
      <c r="AO4">
        <v>0</v>
      </c>
      <c r="AP4">
        <v>0.25619999999999998</v>
      </c>
      <c r="AQ4">
        <v>0</v>
      </c>
      <c r="AR4">
        <v>26.495999999999999</v>
      </c>
      <c r="AS4">
        <v>16.680479999999999</v>
      </c>
      <c r="AT4">
        <v>18.812885999999999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1982.6656860000001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488.15</v>
      </c>
      <c r="L5">
        <v>242.2834</v>
      </c>
      <c r="M5">
        <v>87</v>
      </c>
      <c r="N5">
        <v>118.125</v>
      </c>
      <c r="O5">
        <v>61.83</v>
      </c>
      <c r="P5">
        <v>125.58750000000001</v>
      </c>
      <c r="Q5">
        <v>10.563499999999999</v>
      </c>
      <c r="R5">
        <v>31.817699999999999</v>
      </c>
      <c r="S5">
        <v>20.090499999999999</v>
      </c>
      <c r="T5">
        <v>0</v>
      </c>
      <c r="U5">
        <v>418.77</v>
      </c>
      <c r="V5">
        <v>15.6546</v>
      </c>
      <c r="W5">
        <v>40.024500000000003</v>
      </c>
      <c r="X5">
        <v>127.26090000000001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7.8879999999999999</v>
      </c>
      <c r="AG5">
        <v>43.467599999999997</v>
      </c>
      <c r="AH5">
        <v>0</v>
      </c>
      <c r="AI5">
        <v>0</v>
      </c>
      <c r="AJ5">
        <v>0</v>
      </c>
      <c r="AK5">
        <v>53.932499999999997</v>
      </c>
      <c r="AL5">
        <v>2.3239999999999998</v>
      </c>
      <c r="AM5">
        <v>0</v>
      </c>
      <c r="AN5">
        <v>0.65042</v>
      </c>
      <c r="AO5">
        <v>0</v>
      </c>
      <c r="AP5">
        <v>0.25619999999999998</v>
      </c>
      <c r="AQ5">
        <v>0</v>
      </c>
      <c r="AR5">
        <v>3.3119999999999998</v>
      </c>
      <c r="AS5">
        <v>16.680479999999999</v>
      </c>
      <c r="AT5">
        <v>19.008292999999998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1934.677093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451.15</v>
      </c>
      <c r="L6">
        <v>242.2834</v>
      </c>
      <c r="M6">
        <v>87</v>
      </c>
      <c r="N6">
        <v>118.125</v>
      </c>
      <c r="O6">
        <v>61.83</v>
      </c>
      <c r="P6">
        <v>125.58750000000001</v>
      </c>
      <c r="Q6">
        <v>10.563499999999999</v>
      </c>
      <c r="R6">
        <v>31.817699999999999</v>
      </c>
      <c r="S6">
        <v>20.090499999999999</v>
      </c>
      <c r="T6">
        <v>0</v>
      </c>
      <c r="U6">
        <v>418.77</v>
      </c>
      <c r="V6">
        <v>15.6546</v>
      </c>
      <c r="W6">
        <v>40.024500000000003</v>
      </c>
      <c r="X6">
        <v>127.26090000000001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7.8879999999999999</v>
      </c>
      <c r="AG6">
        <v>43.467599999999997</v>
      </c>
      <c r="AH6">
        <v>0</v>
      </c>
      <c r="AI6">
        <v>0</v>
      </c>
      <c r="AJ6">
        <v>0</v>
      </c>
      <c r="AK6">
        <v>53.932499999999997</v>
      </c>
      <c r="AL6">
        <v>2.3239999999999998</v>
      </c>
      <c r="AM6">
        <v>0</v>
      </c>
      <c r="AN6">
        <v>0.65042</v>
      </c>
      <c r="AO6">
        <v>0</v>
      </c>
      <c r="AP6">
        <v>0.25619999999999998</v>
      </c>
      <c r="AQ6">
        <v>0</v>
      </c>
      <c r="AR6">
        <v>3.3119999999999998</v>
      </c>
      <c r="AS6">
        <v>16.680479999999999</v>
      </c>
      <c r="AT6">
        <v>15.201668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1893.8704679999998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421.15</v>
      </c>
      <c r="L7">
        <v>242.2834</v>
      </c>
      <c r="M7">
        <v>87</v>
      </c>
      <c r="N7">
        <v>118.125</v>
      </c>
      <c r="O7">
        <v>61.83</v>
      </c>
      <c r="P7">
        <v>125.58750000000001</v>
      </c>
      <c r="Q7">
        <v>10.563499999999999</v>
      </c>
      <c r="R7">
        <v>31.817699999999999</v>
      </c>
      <c r="S7">
        <v>20.090499999999999</v>
      </c>
      <c r="T7">
        <v>0</v>
      </c>
      <c r="U7">
        <v>418.77</v>
      </c>
      <c r="V7">
        <v>15.6546</v>
      </c>
      <c r="W7">
        <v>34.238900000000001</v>
      </c>
      <c r="X7">
        <v>108.7908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7.8879999999999999</v>
      </c>
      <c r="AG7">
        <v>43.467599999999997</v>
      </c>
      <c r="AH7">
        <v>0</v>
      </c>
      <c r="AI7">
        <v>0</v>
      </c>
      <c r="AJ7">
        <v>0</v>
      </c>
      <c r="AK7">
        <v>53.932499999999997</v>
      </c>
      <c r="AL7">
        <v>2.3239999999999998</v>
      </c>
      <c r="AM7">
        <v>0</v>
      </c>
      <c r="AN7">
        <v>0.65042</v>
      </c>
      <c r="AO7">
        <v>0</v>
      </c>
      <c r="AP7">
        <v>0.25619999999999998</v>
      </c>
      <c r="AQ7">
        <v>0</v>
      </c>
      <c r="AR7">
        <v>3.3119999999999998</v>
      </c>
      <c r="AS7">
        <v>16.680479999999999</v>
      </c>
      <c r="AT7">
        <v>15.989166000000001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1840.4022660000001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397.15</v>
      </c>
      <c r="L8">
        <v>242.2834</v>
      </c>
      <c r="M8">
        <v>87</v>
      </c>
      <c r="N8">
        <v>118.125</v>
      </c>
      <c r="O8">
        <v>61.83</v>
      </c>
      <c r="P8">
        <v>125.58750000000001</v>
      </c>
      <c r="Q8">
        <v>10.563499999999999</v>
      </c>
      <c r="R8">
        <v>31.817699999999999</v>
      </c>
      <c r="S8">
        <v>20.090499999999999</v>
      </c>
      <c r="T8">
        <v>0</v>
      </c>
      <c r="U8">
        <v>418.77</v>
      </c>
      <c r="V8">
        <v>15.6546</v>
      </c>
      <c r="W8">
        <v>34.238900000000001</v>
      </c>
      <c r="X8">
        <v>108.7908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7.8879999999999999</v>
      </c>
      <c r="AG8">
        <v>43.467599999999997</v>
      </c>
      <c r="AH8">
        <v>0</v>
      </c>
      <c r="AI8">
        <v>0</v>
      </c>
      <c r="AJ8">
        <v>0</v>
      </c>
      <c r="AK8">
        <v>53.932499999999997</v>
      </c>
      <c r="AL8">
        <v>2.3239999999999998</v>
      </c>
      <c r="AM8">
        <v>0</v>
      </c>
      <c r="AN8">
        <v>0.65042</v>
      </c>
      <c r="AO8">
        <v>0</v>
      </c>
      <c r="AP8">
        <v>0.25619999999999998</v>
      </c>
      <c r="AQ8">
        <v>0</v>
      </c>
      <c r="AR8">
        <v>3.3119999999999998</v>
      </c>
      <c r="AS8">
        <v>16.680479999999999</v>
      </c>
      <c r="AT8">
        <v>15.13786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1815.55096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380.15</v>
      </c>
      <c r="L9">
        <v>242.2834</v>
      </c>
      <c r="M9">
        <v>87</v>
      </c>
      <c r="N9">
        <v>118.125</v>
      </c>
      <c r="O9">
        <v>61.83</v>
      </c>
      <c r="P9">
        <v>125.58750000000001</v>
      </c>
      <c r="Q9">
        <v>10.563499999999999</v>
      </c>
      <c r="R9">
        <v>31.817699999999999</v>
      </c>
      <c r="S9">
        <v>20.090499999999999</v>
      </c>
      <c r="T9">
        <v>0</v>
      </c>
      <c r="U9">
        <v>418.77</v>
      </c>
      <c r="V9">
        <v>15.6546</v>
      </c>
      <c r="W9">
        <v>34.238900000000001</v>
      </c>
      <c r="X9">
        <v>108.7908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0</v>
      </c>
      <c r="AF9">
        <v>7.8879999999999999</v>
      </c>
      <c r="AG9">
        <v>43.467599999999997</v>
      </c>
      <c r="AH9">
        <v>0</v>
      </c>
      <c r="AI9">
        <v>0</v>
      </c>
      <c r="AJ9">
        <v>0</v>
      </c>
      <c r="AK9">
        <v>53.932499999999997</v>
      </c>
      <c r="AL9">
        <v>2.3239999999999998</v>
      </c>
      <c r="AM9">
        <v>0</v>
      </c>
      <c r="AN9">
        <v>0.65042</v>
      </c>
      <c r="AO9">
        <v>0</v>
      </c>
      <c r="AP9">
        <v>0.25619999999999998</v>
      </c>
      <c r="AQ9">
        <v>0</v>
      </c>
      <c r="AR9">
        <v>2.2080000000000002</v>
      </c>
      <c r="AS9">
        <v>6.726</v>
      </c>
      <c r="AT9">
        <v>14.319976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1793.1953960000003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374.15</v>
      </c>
      <c r="L10">
        <v>242.2834</v>
      </c>
      <c r="M10">
        <v>87</v>
      </c>
      <c r="N10">
        <v>118.125</v>
      </c>
      <c r="O10">
        <v>61.83</v>
      </c>
      <c r="P10">
        <v>125.58750000000001</v>
      </c>
      <c r="Q10">
        <v>10.563499999999999</v>
      </c>
      <c r="R10">
        <v>31.817699999999999</v>
      </c>
      <c r="S10">
        <v>20.090499999999999</v>
      </c>
      <c r="T10">
        <v>0</v>
      </c>
      <c r="U10">
        <v>418.77</v>
      </c>
      <c r="V10">
        <v>15.6546</v>
      </c>
      <c r="W10">
        <v>34.238900000000001</v>
      </c>
      <c r="X10">
        <v>108.7908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7.8879999999999999</v>
      </c>
      <c r="AG10">
        <v>43.467599999999997</v>
      </c>
      <c r="AH10">
        <v>0</v>
      </c>
      <c r="AI10">
        <v>0</v>
      </c>
      <c r="AJ10">
        <v>0</v>
      </c>
      <c r="AK10">
        <v>53.932499999999997</v>
      </c>
      <c r="AL10">
        <v>2.3239999999999998</v>
      </c>
      <c r="AM10">
        <v>0</v>
      </c>
      <c r="AN10">
        <v>0.65042</v>
      </c>
      <c r="AO10">
        <v>0</v>
      </c>
      <c r="AP10">
        <v>0.25619999999999998</v>
      </c>
      <c r="AQ10">
        <v>0</v>
      </c>
      <c r="AR10">
        <v>2.2080000000000002</v>
      </c>
      <c r="AS10">
        <v>4.7081999999999997</v>
      </c>
      <c r="AT10">
        <v>13.772520999999999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1784.6301410000001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374.15</v>
      </c>
      <c r="L11">
        <v>240</v>
      </c>
      <c r="M11">
        <v>87</v>
      </c>
      <c r="N11">
        <v>118.125</v>
      </c>
      <c r="O11">
        <v>61.83</v>
      </c>
      <c r="P11">
        <v>125.58750000000001</v>
      </c>
      <c r="Q11">
        <v>10.563499999999999</v>
      </c>
      <c r="R11">
        <v>31.817699999999999</v>
      </c>
      <c r="S11">
        <v>14.55</v>
      </c>
      <c r="T11">
        <v>0</v>
      </c>
      <c r="U11">
        <v>418.77</v>
      </c>
      <c r="V11">
        <v>15.6546</v>
      </c>
      <c r="W11">
        <v>34.238900000000001</v>
      </c>
      <c r="X11">
        <v>108.7908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7.8879999999999999</v>
      </c>
      <c r="AG11">
        <v>43.467599999999997</v>
      </c>
      <c r="AH11">
        <v>0</v>
      </c>
      <c r="AI11">
        <v>0</v>
      </c>
      <c r="AJ11">
        <v>0</v>
      </c>
      <c r="AK11">
        <v>53.932499999999997</v>
      </c>
      <c r="AL11">
        <v>2.3239999999999998</v>
      </c>
      <c r="AM11">
        <v>0</v>
      </c>
      <c r="AN11">
        <v>0.65042</v>
      </c>
      <c r="AO11">
        <v>0</v>
      </c>
      <c r="AP11">
        <v>0.12809999999999999</v>
      </c>
      <c r="AQ11">
        <v>0</v>
      </c>
      <c r="AR11">
        <v>2.2080000000000002</v>
      </c>
      <c r="AS11">
        <v>7.8021599999999998</v>
      </c>
      <c r="AT11">
        <v>14.446965000000001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1780.4465449999998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374.15</v>
      </c>
      <c r="L12">
        <v>240</v>
      </c>
      <c r="M12">
        <v>87</v>
      </c>
      <c r="N12">
        <v>118.125</v>
      </c>
      <c r="O12">
        <v>61.83</v>
      </c>
      <c r="P12">
        <v>125.58750000000001</v>
      </c>
      <c r="Q12">
        <v>10.563499999999999</v>
      </c>
      <c r="R12">
        <v>31.817699999999999</v>
      </c>
      <c r="S12">
        <v>14.55</v>
      </c>
      <c r="T12">
        <v>0</v>
      </c>
      <c r="U12">
        <v>418.77</v>
      </c>
      <c r="V12">
        <v>15.6546</v>
      </c>
      <c r="W12">
        <v>34.238900000000001</v>
      </c>
      <c r="X12">
        <v>108.7908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7.8879999999999999</v>
      </c>
      <c r="AG12">
        <v>43.467599999999997</v>
      </c>
      <c r="AH12">
        <v>0</v>
      </c>
      <c r="AI12">
        <v>0</v>
      </c>
      <c r="AJ12">
        <v>0</v>
      </c>
      <c r="AK12">
        <v>53.932499999999997</v>
      </c>
      <c r="AL12">
        <v>2.3239999999999998</v>
      </c>
      <c r="AM12">
        <v>0</v>
      </c>
      <c r="AN12">
        <v>0.65042</v>
      </c>
      <c r="AO12">
        <v>0</v>
      </c>
      <c r="AP12">
        <v>0.12809999999999999</v>
      </c>
      <c r="AQ12">
        <v>0</v>
      </c>
      <c r="AR12">
        <v>2.2080000000000002</v>
      </c>
      <c r="AS12">
        <v>7.8021599999999998</v>
      </c>
      <c r="AT12">
        <v>14.826779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1774.3055589999997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374.15</v>
      </c>
      <c r="L13">
        <v>240</v>
      </c>
      <c r="M13">
        <v>87</v>
      </c>
      <c r="N13">
        <v>118.125</v>
      </c>
      <c r="O13">
        <v>61.83</v>
      </c>
      <c r="P13">
        <v>125.58750000000001</v>
      </c>
      <c r="Q13">
        <v>10.563499999999999</v>
      </c>
      <c r="R13">
        <v>31.817699999999999</v>
      </c>
      <c r="S13">
        <v>14.55</v>
      </c>
      <c r="T13">
        <v>0</v>
      </c>
      <c r="U13">
        <v>418.77</v>
      </c>
      <c r="V13">
        <v>15.6546</v>
      </c>
      <c r="W13">
        <v>34.238900000000001</v>
      </c>
      <c r="X13">
        <v>108.7908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7.8879999999999999</v>
      </c>
      <c r="AG13">
        <v>43.467599999999997</v>
      </c>
      <c r="AH13">
        <v>0</v>
      </c>
      <c r="AI13">
        <v>0</v>
      </c>
      <c r="AJ13">
        <v>0</v>
      </c>
      <c r="AK13">
        <v>53.932499999999997</v>
      </c>
      <c r="AL13">
        <v>2.3239999999999998</v>
      </c>
      <c r="AM13">
        <v>0</v>
      </c>
      <c r="AN13">
        <v>0.65042</v>
      </c>
      <c r="AO13">
        <v>0</v>
      </c>
      <c r="AP13">
        <v>0</v>
      </c>
      <c r="AQ13">
        <v>0</v>
      </c>
      <c r="AR13">
        <v>2.2080000000000002</v>
      </c>
      <c r="AS13">
        <v>7.8021599999999998</v>
      </c>
      <c r="AT13">
        <v>13.735325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1773.0860049999999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374.15</v>
      </c>
      <c r="L14">
        <v>240</v>
      </c>
      <c r="M14">
        <v>87</v>
      </c>
      <c r="N14">
        <v>118.125</v>
      </c>
      <c r="O14">
        <v>61.83</v>
      </c>
      <c r="P14">
        <v>125.58750000000001</v>
      </c>
      <c r="Q14">
        <v>10.563499999999999</v>
      </c>
      <c r="R14">
        <v>31.817699999999999</v>
      </c>
      <c r="S14">
        <v>14.55</v>
      </c>
      <c r="T14">
        <v>0</v>
      </c>
      <c r="U14">
        <v>418.77</v>
      </c>
      <c r="V14">
        <v>15.6546</v>
      </c>
      <c r="W14">
        <v>34.238900000000001</v>
      </c>
      <c r="X14">
        <v>108.7908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7.8879999999999999</v>
      </c>
      <c r="AG14">
        <v>43.467599999999997</v>
      </c>
      <c r="AH14">
        <v>0</v>
      </c>
      <c r="AI14">
        <v>0</v>
      </c>
      <c r="AJ14">
        <v>0</v>
      </c>
      <c r="AK14">
        <v>53.932499999999997</v>
      </c>
      <c r="AL14">
        <v>2.3239999999999998</v>
      </c>
      <c r="AM14">
        <v>0</v>
      </c>
      <c r="AN14">
        <v>0.65042</v>
      </c>
      <c r="AO14">
        <v>0</v>
      </c>
      <c r="AP14">
        <v>0</v>
      </c>
      <c r="AQ14">
        <v>0</v>
      </c>
      <c r="AR14">
        <v>2.2080000000000002</v>
      </c>
      <c r="AS14">
        <v>7.8021599999999998</v>
      </c>
      <c r="AT14">
        <v>16.159009000000001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1775.5096889999998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374.15</v>
      </c>
      <c r="L15">
        <v>240.1</v>
      </c>
      <c r="M15">
        <v>87</v>
      </c>
      <c r="N15">
        <v>118.125</v>
      </c>
      <c r="O15">
        <v>61.83</v>
      </c>
      <c r="P15">
        <v>125.58750000000001</v>
      </c>
      <c r="Q15">
        <v>10.56</v>
      </c>
      <c r="R15">
        <v>31.587700000000002</v>
      </c>
      <c r="S15">
        <v>14.52</v>
      </c>
      <c r="T15">
        <v>0</v>
      </c>
      <c r="U15">
        <v>418.77</v>
      </c>
      <c r="V15">
        <v>15.544600000000001</v>
      </c>
      <c r="W15">
        <v>34.238900000000001</v>
      </c>
      <c r="X15">
        <v>108.7908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7.8879999999999999</v>
      </c>
      <c r="AG15">
        <v>43.467599999999997</v>
      </c>
      <c r="AH15">
        <v>0</v>
      </c>
      <c r="AI15">
        <v>0</v>
      </c>
      <c r="AJ15">
        <v>0</v>
      </c>
      <c r="AK15">
        <v>53.932499999999997</v>
      </c>
      <c r="AL15">
        <v>2.3239999999999998</v>
      </c>
      <c r="AM15">
        <v>0</v>
      </c>
      <c r="AN15">
        <v>0.65042</v>
      </c>
      <c r="AO15">
        <v>0</v>
      </c>
      <c r="AP15">
        <v>0</v>
      </c>
      <c r="AQ15">
        <v>0</v>
      </c>
      <c r="AR15">
        <v>2.2080000000000002</v>
      </c>
      <c r="AS15">
        <v>7.8021599999999998</v>
      </c>
      <c r="AT15">
        <v>16.358606999999999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1775.4357869999997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374.15</v>
      </c>
      <c r="L16">
        <v>240</v>
      </c>
      <c r="M16">
        <v>87</v>
      </c>
      <c r="N16">
        <v>118.125</v>
      </c>
      <c r="O16">
        <v>61.83</v>
      </c>
      <c r="P16">
        <v>125.58750000000001</v>
      </c>
      <c r="Q16">
        <v>10.56</v>
      </c>
      <c r="R16">
        <v>31.587700000000002</v>
      </c>
      <c r="S16">
        <v>14.52</v>
      </c>
      <c r="T16">
        <v>0</v>
      </c>
      <c r="U16">
        <v>418.77</v>
      </c>
      <c r="V16">
        <v>15.544600000000001</v>
      </c>
      <c r="W16">
        <v>34.238900000000001</v>
      </c>
      <c r="X16">
        <v>108.7908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7.8879999999999999</v>
      </c>
      <c r="AG16">
        <v>43.467599999999997</v>
      </c>
      <c r="AH16">
        <v>0</v>
      </c>
      <c r="AI16">
        <v>0</v>
      </c>
      <c r="AJ16">
        <v>0</v>
      </c>
      <c r="AK16">
        <v>53.932499999999997</v>
      </c>
      <c r="AL16">
        <v>2.3239999999999998</v>
      </c>
      <c r="AM16">
        <v>0</v>
      </c>
      <c r="AN16">
        <v>0.65042</v>
      </c>
      <c r="AO16">
        <v>0</v>
      </c>
      <c r="AP16">
        <v>0</v>
      </c>
      <c r="AQ16">
        <v>0</v>
      </c>
      <c r="AR16">
        <v>2.2080000000000002</v>
      </c>
      <c r="AS16">
        <v>7.8021599999999998</v>
      </c>
      <c r="AT16">
        <v>13.478728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1772.4559079999997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374.15</v>
      </c>
      <c r="L17">
        <v>240</v>
      </c>
      <c r="M17">
        <v>87</v>
      </c>
      <c r="N17">
        <v>118.125</v>
      </c>
      <c r="O17">
        <v>61.83</v>
      </c>
      <c r="P17">
        <v>125.58750000000001</v>
      </c>
      <c r="Q17">
        <v>10.56</v>
      </c>
      <c r="R17">
        <v>31.587700000000002</v>
      </c>
      <c r="S17">
        <v>14.52</v>
      </c>
      <c r="T17">
        <v>0</v>
      </c>
      <c r="U17">
        <v>418.77</v>
      </c>
      <c r="V17">
        <v>15.544600000000001</v>
      </c>
      <c r="W17">
        <v>34.238900000000001</v>
      </c>
      <c r="X17">
        <v>108.7908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7.8879999999999999</v>
      </c>
      <c r="AG17">
        <v>43.467599999999997</v>
      </c>
      <c r="AH17">
        <v>0</v>
      </c>
      <c r="AI17">
        <v>0</v>
      </c>
      <c r="AJ17">
        <v>0</v>
      </c>
      <c r="AK17">
        <v>53.932499999999997</v>
      </c>
      <c r="AL17">
        <v>2.3239999999999998</v>
      </c>
      <c r="AM17">
        <v>0</v>
      </c>
      <c r="AN17">
        <v>0.65042</v>
      </c>
      <c r="AO17">
        <v>0</v>
      </c>
      <c r="AP17">
        <v>0</v>
      </c>
      <c r="AQ17">
        <v>0</v>
      </c>
      <c r="AR17">
        <v>2.2080000000000002</v>
      </c>
      <c r="AS17">
        <v>7.8021599999999998</v>
      </c>
      <c r="AT17">
        <v>14.218029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1773.1952089999995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374.15</v>
      </c>
      <c r="L18">
        <v>240</v>
      </c>
      <c r="M18">
        <v>87</v>
      </c>
      <c r="N18">
        <v>118.125</v>
      </c>
      <c r="O18">
        <v>61.83</v>
      </c>
      <c r="P18">
        <v>125.58750000000001</v>
      </c>
      <c r="Q18">
        <v>10.56</v>
      </c>
      <c r="R18">
        <v>31.587700000000002</v>
      </c>
      <c r="S18">
        <v>14.52</v>
      </c>
      <c r="T18">
        <v>0</v>
      </c>
      <c r="U18">
        <v>418.77</v>
      </c>
      <c r="V18">
        <v>15.544600000000001</v>
      </c>
      <c r="W18">
        <v>34.238900000000001</v>
      </c>
      <c r="X18">
        <v>108.7908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7.8879999999999999</v>
      </c>
      <c r="AG18">
        <v>43.467599999999997</v>
      </c>
      <c r="AH18">
        <v>0</v>
      </c>
      <c r="AI18">
        <v>0</v>
      </c>
      <c r="AJ18">
        <v>0</v>
      </c>
      <c r="AK18">
        <v>53.932499999999997</v>
      </c>
      <c r="AL18">
        <v>2.3239999999999998</v>
      </c>
      <c r="AM18">
        <v>0</v>
      </c>
      <c r="AN18">
        <v>0.65042</v>
      </c>
      <c r="AO18">
        <v>0</v>
      </c>
      <c r="AP18">
        <v>0</v>
      </c>
      <c r="AQ18">
        <v>0</v>
      </c>
      <c r="AR18">
        <v>26.495999999999999</v>
      </c>
      <c r="AS18">
        <v>7.8021599999999998</v>
      </c>
      <c r="AT18">
        <v>14.174861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1797.4400409999996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374.15</v>
      </c>
      <c r="L19">
        <v>240</v>
      </c>
      <c r="M19">
        <v>87</v>
      </c>
      <c r="N19">
        <v>118.125</v>
      </c>
      <c r="O19">
        <v>61.83</v>
      </c>
      <c r="P19">
        <v>125.58750000000001</v>
      </c>
      <c r="Q19">
        <v>10.56</v>
      </c>
      <c r="R19">
        <v>31.587700000000002</v>
      </c>
      <c r="S19">
        <v>14.52</v>
      </c>
      <c r="T19">
        <v>0</v>
      </c>
      <c r="U19">
        <v>418.77</v>
      </c>
      <c r="V19">
        <v>15.544600000000001</v>
      </c>
      <c r="W19">
        <v>34.238900000000001</v>
      </c>
      <c r="X19">
        <v>108.7908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7.8879999999999999</v>
      </c>
      <c r="AG19">
        <v>43.467599999999997</v>
      </c>
      <c r="AH19">
        <v>0</v>
      </c>
      <c r="AI19">
        <v>0</v>
      </c>
      <c r="AJ19">
        <v>0</v>
      </c>
      <c r="AK19">
        <v>53.932499999999997</v>
      </c>
      <c r="AL19">
        <v>2.3239999999999998</v>
      </c>
      <c r="AM19">
        <v>0</v>
      </c>
      <c r="AN19">
        <v>0.65042</v>
      </c>
      <c r="AO19">
        <v>0</v>
      </c>
      <c r="AP19">
        <v>0</v>
      </c>
      <c r="AQ19">
        <v>13.986000000000001</v>
      </c>
      <c r="AR19">
        <v>26.495999999999999</v>
      </c>
      <c r="AS19">
        <v>7.8021599999999998</v>
      </c>
      <c r="AT19">
        <v>13.967509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1827.6975409999998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374.15</v>
      </c>
      <c r="L20">
        <v>240</v>
      </c>
      <c r="M20">
        <v>87</v>
      </c>
      <c r="N20">
        <v>118.125</v>
      </c>
      <c r="O20">
        <v>61.83</v>
      </c>
      <c r="P20">
        <v>125.58750000000001</v>
      </c>
      <c r="Q20">
        <v>10.56</v>
      </c>
      <c r="R20">
        <v>31.587700000000002</v>
      </c>
      <c r="S20">
        <v>14.52</v>
      </c>
      <c r="T20">
        <v>0</v>
      </c>
      <c r="U20">
        <v>418.77</v>
      </c>
      <c r="V20">
        <v>15.544600000000001</v>
      </c>
      <c r="W20">
        <v>34.238900000000001</v>
      </c>
      <c r="X20">
        <v>108.7908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7.8879999999999999</v>
      </c>
      <c r="AG20">
        <v>43.467599999999997</v>
      </c>
      <c r="AH20">
        <v>0</v>
      </c>
      <c r="AI20">
        <v>0</v>
      </c>
      <c r="AJ20">
        <v>0</v>
      </c>
      <c r="AK20">
        <v>53.932499999999997</v>
      </c>
      <c r="AL20">
        <v>2.3239999999999998</v>
      </c>
      <c r="AM20">
        <v>0</v>
      </c>
      <c r="AN20">
        <v>0.65042</v>
      </c>
      <c r="AO20">
        <v>0</v>
      </c>
      <c r="AP20">
        <v>0</v>
      </c>
      <c r="AQ20">
        <v>13.986000000000001</v>
      </c>
      <c r="AR20">
        <v>3.3119999999999998</v>
      </c>
      <c r="AS20">
        <v>7.8021599999999998</v>
      </c>
      <c r="AT20">
        <v>16.581676000000002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1807.1277079999995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374.15</v>
      </c>
      <c r="L21">
        <v>240</v>
      </c>
      <c r="M21">
        <v>87</v>
      </c>
      <c r="N21">
        <v>118.125</v>
      </c>
      <c r="O21">
        <v>61.83</v>
      </c>
      <c r="P21">
        <v>125.58750000000001</v>
      </c>
      <c r="Q21">
        <v>10.56</v>
      </c>
      <c r="R21">
        <v>31.587700000000002</v>
      </c>
      <c r="S21">
        <v>14.52</v>
      </c>
      <c r="T21">
        <v>0</v>
      </c>
      <c r="U21">
        <v>418.77</v>
      </c>
      <c r="V21">
        <v>15.544600000000001</v>
      </c>
      <c r="W21">
        <v>34.238900000000001</v>
      </c>
      <c r="X21">
        <v>108.7908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7.8879999999999999</v>
      </c>
      <c r="AG21">
        <v>43.467599999999997</v>
      </c>
      <c r="AH21">
        <v>0</v>
      </c>
      <c r="AI21">
        <v>0</v>
      </c>
      <c r="AJ21">
        <v>0</v>
      </c>
      <c r="AK21">
        <v>53.932499999999997</v>
      </c>
      <c r="AL21">
        <v>2.3239999999999998</v>
      </c>
      <c r="AM21">
        <v>0</v>
      </c>
      <c r="AN21">
        <v>0.65042</v>
      </c>
      <c r="AO21">
        <v>0</v>
      </c>
      <c r="AP21">
        <v>0</v>
      </c>
      <c r="AQ21">
        <v>13.986000000000001</v>
      </c>
      <c r="AR21">
        <v>3.3119999999999998</v>
      </c>
      <c r="AS21">
        <v>5.3807999999999998</v>
      </c>
      <c r="AT21">
        <v>17.270056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1805.3947279999995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374.15</v>
      </c>
      <c r="L22">
        <v>240</v>
      </c>
      <c r="M22">
        <v>87</v>
      </c>
      <c r="N22">
        <v>118.125</v>
      </c>
      <c r="O22">
        <v>61.83</v>
      </c>
      <c r="P22">
        <v>125.58750000000001</v>
      </c>
      <c r="Q22">
        <v>10.56</v>
      </c>
      <c r="R22">
        <v>31.587700000000002</v>
      </c>
      <c r="S22">
        <v>14.52</v>
      </c>
      <c r="T22">
        <v>0</v>
      </c>
      <c r="U22">
        <v>418.77</v>
      </c>
      <c r="V22">
        <v>15.544600000000001</v>
      </c>
      <c r="W22">
        <v>34.238900000000001</v>
      </c>
      <c r="X22">
        <v>108.7908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7.8879999999999999</v>
      </c>
      <c r="AG22">
        <v>43.467599999999997</v>
      </c>
      <c r="AH22">
        <v>0</v>
      </c>
      <c r="AI22">
        <v>0</v>
      </c>
      <c r="AJ22">
        <v>0</v>
      </c>
      <c r="AK22">
        <v>53.932499999999997</v>
      </c>
      <c r="AL22">
        <v>2.3239999999999998</v>
      </c>
      <c r="AM22">
        <v>0</v>
      </c>
      <c r="AN22">
        <v>0.65042</v>
      </c>
      <c r="AO22">
        <v>0</v>
      </c>
      <c r="AP22">
        <v>0</v>
      </c>
      <c r="AQ22">
        <v>13.986000000000001</v>
      </c>
      <c r="AR22">
        <v>3.3119999999999998</v>
      </c>
      <c r="AS22">
        <v>5.3807999999999998</v>
      </c>
      <c r="AT22">
        <v>17.805567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1805.9302389999996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424.15</v>
      </c>
      <c r="L23">
        <v>242.2834</v>
      </c>
      <c r="M23">
        <v>87</v>
      </c>
      <c r="N23">
        <v>118.125</v>
      </c>
      <c r="O23">
        <v>61.83</v>
      </c>
      <c r="P23">
        <v>125.58750000000001</v>
      </c>
      <c r="Q23">
        <v>10.56</v>
      </c>
      <c r="R23">
        <v>31.587700000000002</v>
      </c>
      <c r="S23">
        <v>19.9405</v>
      </c>
      <c r="T23">
        <v>0</v>
      </c>
      <c r="U23">
        <v>418.77</v>
      </c>
      <c r="V23">
        <v>15.544600000000001</v>
      </c>
      <c r="W23">
        <v>40.024500000000003</v>
      </c>
      <c r="X23">
        <v>126.178785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7.8879999999999999</v>
      </c>
      <c r="AG23">
        <v>43.467599999999997</v>
      </c>
      <c r="AH23">
        <v>0</v>
      </c>
      <c r="AI23">
        <v>0</v>
      </c>
      <c r="AJ23">
        <v>0</v>
      </c>
      <c r="AK23">
        <v>53.932499999999997</v>
      </c>
      <c r="AL23">
        <v>2.3239999999999998</v>
      </c>
      <c r="AM23">
        <v>0</v>
      </c>
      <c r="AN23">
        <v>0.65042</v>
      </c>
      <c r="AO23">
        <v>0</v>
      </c>
      <c r="AP23">
        <v>0</v>
      </c>
      <c r="AQ23">
        <v>28.035</v>
      </c>
      <c r="AR23">
        <v>3.3119999999999998</v>
      </c>
      <c r="AS23">
        <v>5.3807999999999998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1903.0511569999996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489.15</v>
      </c>
      <c r="L24">
        <v>242.2834</v>
      </c>
      <c r="M24">
        <v>87</v>
      </c>
      <c r="N24">
        <v>118.125</v>
      </c>
      <c r="O24">
        <v>61.83</v>
      </c>
      <c r="P24">
        <v>125.58750000000001</v>
      </c>
      <c r="Q24">
        <v>10.56</v>
      </c>
      <c r="R24">
        <v>35.284576000000001</v>
      </c>
      <c r="S24">
        <v>19.9405</v>
      </c>
      <c r="T24">
        <v>0</v>
      </c>
      <c r="U24">
        <v>418.77</v>
      </c>
      <c r="V24">
        <v>18.354600000000001</v>
      </c>
      <c r="W24">
        <v>46.399079999999998</v>
      </c>
      <c r="X24">
        <v>145.71211099999999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7.8879999999999999</v>
      </c>
      <c r="AG24">
        <v>43.467599999999997</v>
      </c>
      <c r="AH24">
        <v>18.940000000000001</v>
      </c>
      <c r="AI24">
        <v>0</v>
      </c>
      <c r="AJ24">
        <v>0</v>
      </c>
      <c r="AK24">
        <v>53.932499999999997</v>
      </c>
      <c r="AL24">
        <v>2.3239999999999998</v>
      </c>
      <c r="AM24">
        <v>0</v>
      </c>
      <c r="AN24">
        <v>0.65042</v>
      </c>
      <c r="AO24">
        <v>0</v>
      </c>
      <c r="AP24">
        <v>0</v>
      </c>
      <c r="AQ24">
        <v>28.035</v>
      </c>
      <c r="AR24">
        <v>3.3119999999999998</v>
      </c>
      <c r="AS24">
        <v>5.3807999999999998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2019.4059389999995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544.15</v>
      </c>
      <c r="L25">
        <v>242.2834</v>
      </c>
      <c r="M25">
        <v>87</v>
      </c>
      <c r="N25">
        <v>118.125</v>
      </c>
      <c r="O25">
        <v>61.83</v>
      </c>
      <c r="P25">
        <v>125.58750000000001</v>
      </c>
      <c r="Q25">
        <v>10.56</v>
      </c>
      <c r="R25">
        <v>37.402999999999999</v>
      </c>
      <c r="S25">
        <v>19.9405</v>
      </c>
      <c r="T25">
        <v>0</v>
      </c>
      <c r="U25">
        <v>418.77</v>
      </c>
      <c r="V25">
        <v>18.354600000000001</v>
      </c>
      <c r="W25">
        <v>46.399079999999998</v>
      </c>
      <c r="X25">
        <v>147.26089999999999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7.8879999999999999</v>
      </c>
      <c r="AG25">
        <v>43.467599999999997</v>
      </c>
      <c r="AH25">
        <v>37.880000000000003</v>
      </c>
      <c r="AI25">
        <v>0</v>
      </c>
      <c r="AJ25">
        <v>0</v>
      </c>
      <c r="AK25">
        <v>53.932499999999997</v>
      </c>
      <c r="AL25">
        <v>2.3239999999999998</v>
      </c>
      <c r="AM25">
        <v>0</v>
      </c>
      <c r="AN25">
        <v>0.65042</v>
      </c>
      <c r="AO25">
        <v>0</v>
      </c>
      <c r="AP25">
        <v>0</v>
      </c>
      <c r="AQ25">
        <v>28.035</v>
      </c>
      <c r="AR25">
        <v>3.3119999999999998</v>
      </c>
      <c r="AS25">
        <v>5.3807999999999998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2097.0131519999995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601.04949999999997</v>
      </c>
      <c r="L26">
        <v>249.2834</v>
      </c>
      <c r="M26">
        <v>87</v>
      </c>
      <c r="N26">
        <v>118.125</v>
      </c>
      <c r="O26">
        <v>61.83</v>
      </c>
      <c r="P26">
        <v>125.58750000000001</v>
      </c>
      <c r="Q26">
        <v>10.56</v>
      </c>
      <c r="R26">
        <v>31.587700000000002</v>
      </c>
      <c r="S26">
        <v>19.9405</v>
      </c>
      <c r="T26">
        <v>0</v>
      </c>
      <c r="U26">
        <v>418.77</v>
      </c>
      <c r="V26">
        <v>15.544600000000001</v>
      </c>
      <c r="W26">
        <v>46.399079999999998</v>
      </c>
      <c r="X26">
        <v>147.26089999999999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7.8879999999999999</v>
      </c>
      <c r="AG26">
        <v>43.467599999999997</v>
      </c>
      <c r="AH26">
        <v>37.880000000000003</v>
      </c>
      <c r="AI26">
        <v>0</v>
      </c>
      <c r="AJ26">
        <v>0</v>
      </c>
      <c r="AK26">
        <v>53.932499999999997</v>
      </c>
      <c r="AL26">
        <v>2.3239999999999998</v>
      </c>
      <c r="AM26">
        <v>0</v>
      </c>
      <c r="AN26">
        <v>0.65042</v>
      </c>
      <c r="AO26">
        <v>0</v>
      </c>
      <c r="AP26">
        <v>0</v>
      </c>
      <c r="AQ26">
        <v>28.98</v>
      </c>
      <c r="AR26">
        <v>3.3119999999999998</v>
      </c>
      <c r="AS26">
        <v>5.3807999999999998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2153.2323519999995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601.04949999999997</v>
      </c>
      <c r="L27">
        <v>329.28339999999997</v>
      </c>
      <c r="M27">
        <v>87</v>
      </c>
      <c r="N27">
        <v>118.125</v>
      </c>
      <c r="O27">
        <v>61.83</v>
      </c>
      <c r="P27">
        <v>125.58750000000001</v>
      </c>
      <c r="Q27">
        <v>10.56</v>
      </c>
      <c r="R27">
        <v>31.817699999999999</v>
      </c>
      <c r="S27">
        <v>19.9405</v>
      </c>
      <c r="T27">
        <v>0</v>
      </c>
      <c r="U27">
        <v>418.77</v>
      </c>
      <c r="V27">
        <v>15.6546</v>
      </c>
      <c r="W27">
        <v>40.024500000000003</v>
      </c>
      <c r="X27">
        <v>127.26090000000001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7.8879999999999999</v>
      </c>
      <c r="AG27">
        <v>43.467599999999997</v>
      </c>
      <c r="AH27">
        <v>46.781799999999997</v>
      </c>
      <c r="AI27">
        <v>0</v>
      </c>
      <c r="AJ27">
        <v>0</v>
      </c>
      <c r="AK27">
        <v>53.932499999999997</v>
      </c>
      <c r="AL27">
        <v>12.782</v>
      </c>
      <c r="AM27">
        <v>0</v>
      </c>
      <c r="AN27">
        <v>0.65042</v>
      </c>
      <c r="AO27">
        <v>0</v>
      </c>
      <c r="AP27">
        <v>0</v>
      </c>
      <c r="AQ27">
        <v>28.98</v>
      </c>
      <c r="AR27">
        <v>3.3119999999999998</v>
      </c>
      <c r="AS27">
        <v>5.3807999999999998</v>
      </c>
      <c r="AT27">
        <v>19.458725999999999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2226.0162979999996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678.11869100000001</v>
      </c>
      <c r="L28">
        <v>417.27276000000001</v>
      </c>
      <c r="M28">
        <v>87</v>
      </c>
      <c r="N28">
        <v>118.125</v>
      </c>
      <c r="O28">
        <v>61.83</v>
      </c>
      <c r="P28">
        <v>125.58750000000001</v>
      </c>
      <c r="Q28">
        <v>10.56</v>
      </c>
      <c r="R28">
        <v>42.390099999999997</v>
      </c>
      <c r="S28">
        <v>25.28576</v>
      </c>
      <c r="T28">
        <v>0</v>
      </c>
      <c r="U28">
        <v>418.77</v>
      </c>
      <c r="V28">
        <v>20.73</v>
      </c>
      <c r="W28">
        <v>46.399079999999998</v>
      </c>
      <c r="X28">
        <v>146.758871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15.776</v>
      </c>
      <c r="AG28">
        <v>43.467599999999997</v>
      </c>
      <c r="AH28">
        <v>70.078000000000003</v>
      </c>
      <c r="AI28">
        <v>0</v>
      </c>
      <c r="AJ28">
        <v>0</v>
      </c>
      <c r="AK28">
        <v>53.932499999999997</v>
      </c>
      <c r="AL28">
        <v>12.782</v>
      </c>
      <c r="AM28">
        <v>5.2786799999999996</v>
      </c>
      <c r="AN28">
        <v>0.65042</v>
      </c>
      <c r="AO28">
        <v>0</v>
      </c>
      <c r="AP28">
        <v>0</v>
      </c>
      <c r="AQ28">
        <v>43.47</v>
      </c>
      <c r="AR28">
        <v>3.3119999999999998</v>
      </c>
      <c r="AS28">
        <v>5.3807999999999998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2499.3241139999991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435.435</v>
      </c>
      <c r="M29">
        <v>87</v>
      </c>
      <c r="N29">
        <v>118.125</v>
      </c>
      <c r="O29">
        <v>61.83</v>
      </c>
      <c r="P29">
        <v>125.58750000000001</v>
      </c>
      <c r="Q29">
        <v>10.56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7.9260000000000002</v>
      </c>
      <c r="AE29">
        <v>16.478852</v>
      </c>
      <c r="AF29">
        <v>23.664000000000001</v>
      </c>
      <c r="AG29">
        <v>43.467599999999997</v>
      </c>
      <c r="AH29">
        <v>93.563599999999994</v>
      </c>
      <c r="AI29">
        <v>0</v>
      </c>
      <c r="AJ29">
        <v>0</v>
      </c>
      <c r="AK29">
        <v>53.932499999999997</v>
      </c>
      <c r="AL29">
        <v>12.782</v>
      </c>
      <c r="AM29">
        <v>10.557359999999999</v>
      </c>
      <c r="AN29">
        <v>0.65042</v>
      </c>
      <c r="AO29">
        <v>0</v>
      </c>
      <c r="AP29">
        <v>0</v>
      </c>
      <c r="AQ29">
        <v>43.658999999999999</v>
      </c>
      <c r="AR29">
        <v>3.3119999999999998</v>
      </c>
      <c r="AS29">
        <v>5.3807999999999998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2583.3533120000002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87</v>
      </c>
      <c r="N30">
        <v>118.125</v>
      </c>
      <c r="O30">
        <v>61.83</v>
      </c>
      <c r="P30">
        <v>125.58750000000001</v>
      </c>
      <c r="Q30">
        <v>10.56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147.26089999999999</v>
      </c>
      <c r="Y30">
        <v>0</v>
      </c>
      <c r="Z30">
        <v>19.5624</v>
      </c>
      <c r="AA30">
        <v>28.09872</v>
      </c>
      <c r="AB30">
        <v>26.34008</v>
      </c>
      <c r="AC30">
        <v>0</v>
      </c>
      <c r="AD30">
        <v>18.229800000000001</v>
      </c>
      <c r="AE30">
        <v>32.957704</v>
      </c>
      <c r="AF30">
        <v>33.524000000000001</v>
      </c>
      <c r="AG30">
        <v>43.467599999999997</v>
      </c>
      <c r="AH30">
        <v>114.30289999999999</v>
      </c>
      <c r="AI30">
        <v>0</v>
      </c>
      <c r="AJ30">
        <v>0</v>
      </c>
      <c r="AK30">
        <v>53.932499999999997</v>
      </c>
      <c r="AL30">
        <v>55.776000000000003</v>
      </c>
      <c r="AM30">
        <v>15.804048</v>
      </c>
      <c r="AN30">
        <v>0.65042</v>
      </c>
      <c r="AO30">
        <v>0</v>
      </c>
      <c r="AP30">
        <v>0</v>
      </c>
      <c r="AQ30">
        <v>43.658999999999999</v>
      </c>
      <c r="AR30">
        <v>26.495999999999999</v>
      </c>
      <c r="AS30">
        <v>5.3807999999999998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2757.8496519999999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87</v>
      </c>
      <c r="N31">
        <v>118.125</v>
      </c>
      <c r="O31">
        <v>61.83</v>
      </c>
      <c r="P31">
        <v>125.58750000000001</v>
      </c>
      <c r="Q31">
        <v>10.56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147.26089999999999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33.524000000000001</v>
      </c>
      <c r="AG31">
        <v>43.467599999999997</v>
      </c>
      <c r="AH31">
        <v>113.64</v>
      </c>
      <c r="AI31">
        <v>0</v>
      </c>
      <c r="AJ31">
        <v>0</v>
      </c>
      <c r="AK31">
        <v>53.932499999999997</v>
      </c>
      <c r="AL31">
        <v>55.776000000000003</v>
      </c>
      <c r="AM31">
        <v>15.804048</v>
      </c>
      <c r="AN31">
        <v>0.65042</v>
      </c>
      <c r="AO31">
        <v>0</v>
      </c>
      <c r="AP31">
        <v>0</v>
      </c>
      <c r="AQ31">
        <v>43.658999999999999</v>
      </c>
      <c r="AR31">
        <v>26.495999999999999</v>
      </c>
      <c r="AS31">
        <v>5.3807999999999998</v>
      </c>
      <c r="AT31">
        <v>19.268138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2765.6331979999995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87</v>
      </c>
      <c r="N32">
        <v>118.125</v>
      </c>
      <c r="O32">
        <v>61.83</v>
      </c>
      <c r="P32">
        <v>125.58750000000001</v>
      </c>
      <c r="Q32">
        <v>10.56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147.26089999999999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33.524000000000001</v>
      </c>
      <c r="AG32">
        <v>43.467599999999997</v>
      </c>
      <c r="AH32">
        <v>113.64</v>
      </c>
      <c r="AI32">
        <v>0</v>
      </c>
      <c r="AJ32">
        <v>0</v>
      </c>
      <c r="AK32">
        <v>53.932499999999997</v>
      </c>
      <c r="AL32">
        <v>55.776000000000003</v>
      </c>
      <c r="AM32">
        <v>15.804048</v>
      </c>
      <c r="AN32">
        <v>0.65042</v>
      </c>
      <c r="AO32">
        <v>0</v>
      </c>
      <c r="AP32">
        <v>0</v>
      </c>
      <c r="AQ32">
        <v>43.658999999999999</v>
      </c>
      <c r="AR32">
        <v>3.3119999999999998</v>
      </c>
      <c r="AS32">
        <v>5.3807999999999998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2736.6602599999997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87</v>
      </c>
      <c r="N33">
        <v>118.125</v>
      </c>
      <c r="O33">
        <v>61.83</v>
      </c>
      <c r="P33">
        <v>125.58750000000001</v>
      </c>
      <c r="Q33">
        <v>10.56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27.3447</v>
      </c>
      <c r="AE33">
        <v>32.957704</v>
      </c>
      <c r="AF33">
        <v>33.524000000000001</v>
      </c>
      <c r="AG33">
        <v>43.467599999999997</v>
      </c>
      <c r="AH33">
        <v>113.64</v>
      </c>
      <c r="AI33">
        <v>0</v>
      </c>
      <c r="AJ33">
        <v>0</v>
      </c>
      <c r="AK33">
        <v>53.932499999999997</v>
      </c>
      <c r="AL33">
        <v>55.776000000000003</v>
      </c>
      <c r="AM33">
        <v>15.804048</v>
      </c>
      <c r="AN33">
        <v>0.65042</v>
      </c>
      <c r="AO33">
        <v>0</v>
      </c>
      <c r="AP33">
        <v>0</v>
      </c>
      <c r="AQ33">
        <v>43.658999999999999</v>
      </c>
      <c r="AR33">
        <v>3.3119999999999998</v>
      </c>
      <c r="AS33">
        <v>5.3807999999999998</v>
      </c>
      <c r="AT33">
        <v>18.777367000000002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2735.3742189999998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87</v>
      </c>
      <c r="N34">
        <v>118.125</v>
      </c>
      <c r="O34">
        <v>61.83</v>
      </c>
      <c r="P34">
        <v>125.58750000000001</v>
      </c>
      <c r="Q34">
        <v>10.56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27.3447</v>
      </c>
      <c r="AE34">
        <v>32.957704</v>
      </c>
      <c r="AF34">
        <v>33.524000000000001</v>
      </c>
      <c r="AG34">
        <v>43.467599999999997</v>
      </c>
      <c r="AH34">
        <v>113.64</v>
      </c>
      <c r="AI34">
        <v>0</v>
      </c>
      <c r="AJ34">
        <v>0</v>
      </c>
      <c r="AK34">
        <v>53.932499999999997</v>
      </c>
      <c r="AL34">
        <v>41.832000000000001</v>
      </c>
      <c r="AM34">
        <v>15.804048</v>
      </c>
      <c r="AN34">
        <v>0.65042</v>
      </c>
      <c r="AO34">
        <v>0</v>
      </c>
      <c r="AP34">
        <v>0</v>
      </c>
      <c r="AQ34">
        <v>43.658999999999999</v>
      </c>
      <c r="AR34">
        <v>3.3119999999999998</v>
      </c>
      <c r="AS34">
        <v>5.3807999999999998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2708.6034919999997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87</v>
      </c>
      <c r="N35">
        <v>118.125</v>
      </c>
      <c r="O35">
        <v>61.83</v>
      </c>
      <c r="P35">
        <v>125.58750000000001</v>
      </c>
      <c r="Q35">
        <v>10.56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17.965599999999998</v>
      </c>
      <c r="AE35">
        <v>32.957704</v>
      </c>
      <c r="AF35">
        <v>33.524000000000001</v>
      </c>
      <c r="AG35">
        <v>43.467599999999997</v>
      </c>
      <c r="AH35">
        <v>85.23</v>
      </c>
      <c r="AI35">
        <v>0</v>
      </c>
      <c r="AJ35">
        <v>0</v>
      </c>
      <c r="AK35">
        <v>53.932499999999997</v>
      </c>
      <c r="AL35">
        <v>41.832000000000001</v>
      </c>
      <c r="AM35">
        <v>15.804048</v>
      </c>
      <c r="AN35">
        <v>0.65042</v>
      </c>
      <c r="AO35">
        <v>0</v>
      </c>
      <c r="AP35">
        <v>0</v>
      </c>
      <c r="AQ35">
        <v>43.658999999999999</v>
      </c>
      <c r="AR35">
        <v>3.3119999999999998</v>
      </c>
      <c r="AS35">
        <v>5.3807999999999998</v>
      </c>
      <c r="AT35">
        <v>18.104703000000001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2668.9190949999997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87</v>
      </c>
      <c r="N36">
        <v>118.125</v>
      </c>
      <c r="O36">
        <v>61.83</v>
      </c>
      <c r="P36">
        <v>125.58750000000001</v>
      </c>
      <c r="Q36">
        <v>10.56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17.172999999999998</v>
      </c>
      <c r="AE36">
        <v>16.478852</v>
      </c>
      <c r="AF36">
        <v>15.776</v>
      </c>
      <c r="AG36">
        <v>43.467599999999997</v>
      </c>
      <c r="AH36">
        <v>75.760000000000005</v>
      </c>
      <c r="AI36">
        <v>0</v>
      </c>
      <c r="AJ36">
        <v>0</v>
      </c>
      <c r="AK36">
        <v>53.932499999999997</v>
      </c>
      <c r="AL36">
        <v>12.782</v>
      </c>
      <c r="AM36">
        <v>10.557359999999999</v>
      </c>
      <c r="AN36">
        <v>0.65042</v>
      </c>
      <c r="AO36">
        <v>0</v>
      </c>
      <c r="AP36">
        <v>0</v>
      </c>
      <c r="AQ36">
        <v>43.658999999999999</v>
      </c>
      <c r="AR36">
        <v>3.3119999999999998</v>
      </c>
      <c r="AS36">
        <v>5.3807999999999998</v>
      </c>
      <c r="AT36">
        <v>18.205812000000002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2558.6630640000003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87</v>
      </c>
      <c r="N37">
        <v>118.125</v>
      </c>
      <c r="O37">
        <v>61.83</v>
      </c>
      <c r="P37">
        <v>125.58750000000001</v>
      </c>
      <c r="Q37">
        <v>10.56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8.1902000000000008</v>
      </c>
      <c r="AE37">
        <v>16.478852</v>
      </c>
      <c r="AF37">
        <v>7.8879999999999999</v>
      </c>
      <c r="AG37">
        <v>43.467599999999997</v>
      </c>
      <c r="AH37">
        <v>56.82</v>
      </c>
      <c r="AI37">
        <v>0</v>
      </c>
      <c r="AJ37">
        <v>0</v>
      </c>
      <c r="AK37">
        <v>53.932499999999997</v>
      </c>
      <c r="AL37">
        <v>2.3239999999999998</v>
      </c>
      <c r="AM37">
        <v>5.2786799999999996</v>
      </c>
      <c r="AN37">
        <v>0.65042</v>
      </c>
      <c r="AO37">
        <v>0</v>
      </c>
      <c r="AP37">
        <v>0.51239999999999997</v>
      </c>
      <c r="AQ37">
        <v>43.658999999999999</v>
      </c>
      <c r="AR37">
        <v>3.3119999999999998</v>
      </c>
      <c r="AS37">
        <v>5.3807999999999998</v>
      </c>
      <c r="AT37">
        <v>19.132138999999999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2499.8643110000003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87</v>
      </c>
      <c r="N38">
        <v>118.125</v>
      </c>
      <c r="O38">
        <v>61.83</v>
      </c>
      <c r="P38">
        <v>125.58750000000001</v>
      </c>
      <c r="Q38">
        <v>10.56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7.8879999999999999</v>
      </c>
      <c r="AG38">
        <v>43.467599999999997</v>
      </c>
      <c r="AH38">
        <v>28.41</v>
      </c>
      <c r="AI38">
        <v>0</v>
      </c>
      <c r="AJ38">
        <v>0</v>
      </c>
      <c r="AK38">
        <v>53.932499999999997</v>
      </c>
      <c r="AL38">
        <v>2.3239999999999998</v>
      </c>
      <c r="AM38">
        <v>0</v>
      </c>
      <c r="AN38">
        <v>0.65042</v>
      </c>
      <c r="AO38">
        <v>0</v>
      </c>
      <c r="AP38">
        <v>0.51239999999999997</v>
      </c>
      <c r="AQ38">
        <v>43.658999999999999</v>
      </c>
      <c r="AR38">
        <v>26.495999999999999</v>
      </c>
      <c r="AS38">
        <v>5.3807999999999998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2482.0372920000004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87</v>
      </c>
      <c r="N39">
        <v>118.125</v>
      </c>
      <c r="O39">
        <v>61.83</v>
      </c>
      <c r="P39">
        <v>125.58750000000001</v>
      </c>
      <c r="Q39">
        <v>10.56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3.3325</v>
      </c>
      <c r="AC39">
        <v>0</v>
      </c>
      <c r="AD39">
        <v>0</v>
      </c>
      <c r="AE39">
        <v>16.478852</v>
      </c>
      <c r="AF39">
        <v>7.8879999999999999</v>
      </c>
      <c r="AG39">
        <v>43.467599999999997</v>
      </c>
      <c r="AH39">
        <v>20.834</v>
      </c>
      <c r="AI39">
        <v>0</v>
      </c>
      <c r="AJ39">
        <v>0</v>
      </c>
      <c r="AK39">
        <v>53.932499999999997</v>
      </c>
      <c r="AL39">
        <v>2.3239999999999998</v>
      </c>
      <c r="AM39">
        <v>0</v>
      </c>
      <c r="AN39">
        <v>0.65042</v>
      </c>
      <c r="AO39">
        <v>0</v>
      </c>
      <c r="AP39">
        <v>0.51239999999999997</v>
      </c>
      <c r="AQ39">
        <v>28.035</v>
      </c>
      <c r="AR39">
        <v>26.495999999999999</v>
      </c>
      <c r="AS39">
        <v>5.3807999999999998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2448.9997520000002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87</v>
      </c>
      <c r="N40">
        <v>118.125</v>
      </c>
      <c r="O40">
        <v>61.83</v>
      </c>
      <c r="P40">
        <v>125.58750000000001</v>
      </c>
      <c r="Q40">
        <v>10.56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7.8879999999999999</v>
      </c>
      <c r="AG40">
        <v>43.467599999999997</v>
      </c>
      <c r="AH40">
        <v>0</v>
      </c>
      <c r="AI40">
        <v>0</v>
      </c>
      <c r="AJ40">
        <v>0</v>
      </c>
      <c r="AK40">
        <v>53.932499999999997</v>
      </c>
      <c r="AL40">
        <v>2.3239999999999998</v>
      </c>
      <c r="AM40">
        <v>0</v>
      </c>
      <c r="AN40">
        <v>0.65042</v>
      </c>
      <c r="AO40">
        <v>0</v>
      </c>
      <c r="AP40">
        <v>0.51239999999999997</v>
      </c>
      <c r="AQ40">
        <v>28.035</v>
      </c>
      <c r="AR40">
        <v>3.3119999999999998</v>
      </c>
      <c r="AS40">
        <v>5.3807999999999998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2401.6492520000002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87</v>
      </c>
      <c r="N41">
        <v>118.125</v>
      </c>
      <c r="O41">
        <v>61.83</v>
      </c>
      <c r="P41">
        <v>125.58750000000001</v>
      </c>
      <c r="Q41">
        <v>10.56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7.8879999999999999</v>
      </c>
      <c r="AG41">
        <v>43.467599999999997</v>
      </c>
      <c r="AH41">
        <v>0</v>
      </c>
      <c r="AI41">
        <v>0</v>
      </c>
      <c r="AJ41">
        <v>0</v>
      </c>
      <c r="AK41">
        <v>53.932499999999997</v>
      </c>
      <c r="AL41">
        <v>2.3239999999999998</v>
      </c>
      <c r="AM41">
        <v>0</v>
      </c>
      <c r="AN41">
        <v>0.65042</v>
      </c>
      <c r="AO41">
        <v>0</v>
      </c>
      <c r="AP41">
        <v>0.51239999999999997</v>
      </c>
      <c r="AQ41">
        <v>28.035</v>
      </c>
      <c r="AR41">
        <v>3.3119999999999998</v>
      </c>
      <c r="AS41">
        <v>5.3807999999999998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2401.6492520000002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87</v>
      </c>
      <c r="N42">
        <v>118.125</v>
      </c>
      <c r="O42">
        <v>61.83</v>
      </c>
      <c r="P42">
        <v>125.58750000000001</v>
      </c>
      <c r="Q42">
        <v>10.56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7.8879999999999999</v>
      </c>
      <c r="AG42">
        <v>43.467599999999997</v>
      </c>
      <c r="AH42">
        <v>0</v>
      </c>
      <c r="AI42">
        <v>0</v>
      </c>
      <c r="AJ42">
        <v>0</v>
      </c>
      <c r="AK42">
        <v>53.932499999999997</v>
      </c>
      <c r="AL42">
        <v>2.3239999999999998</v>
      </c>
      <c r="AM42">
        <v>0</v>
      </c>
      <c r="AN42">
        <v>0.65042</v>
      </c>
      <c r="AO42">
        <v>0</v>
      </c>
      <c r="AP42">
        <v>0.51239999999999997</v>
      </c>
      <c r="AQ42">
        <v>28.035</v>
      </c>
      <c r="AR42">
        <v>3.3119999999999998</v>
      </c>
      <c r="AS42">
        <v>5.3807999999999998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2401.6492520000002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435.435</v>
      </c>
      <c r="M43">
        <v>87</v>
      </c>
      <c r="N43">
        <v>118.125</v>
      </c>
      <c r="O43">
        <v>61.83</v>
      </c>
      <c r="P43">
        <v>125.58750000000001</v>
      </c>
      <c r="Q43">
        <v>10.56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7.8879999999999999</v>
      </c>
      <c r="AG43">
        <v>43.467599999999997</v>
      </c>
      <c r="AH43">
        <v>0</v>
      </c>
      <c r="AI43">
        <v>0</v>
      </c>
      <c r="AJ43">
        <v>0</v>
      </c>
      <c r="AK43">
        <v>53.932499999999997</v>
      </c>
      <c r="AL43">
        <v>2.3239999999999998</v>
      </c>
      <c r="AM43">
        <v>0</v>
      </c>
      <c r="AN43">
        <v>0.65042</v>
      </c>
      <c r="AO43">
        <v>0</v>
      </c>
      <c r="AP43">
        <v>0.51239999999999997</v>
      </c>
      <c r="AQ43">
        <v>28.035</v>
      </c>
      <c r="AR43">
        <v>26.495999999999999</v>
      </c>
      <c r="AS43">
        <v>16.680479999999999</v>
      </c>
      <c r="AT43">
        <v>19.379829999999998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2419.0339100000001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435.435</v>
      </c>
      <c r="M44">
        <v>87</v>
      </c>
      <c r="N44">
        <v>118.125</v>
      </c>
      <c r="O44">
        <v>61.83</v>
      </c>
      <c r="P44">
        <v>125.58750000000001</v>
      </c>
      <c r="Q44">
        <v>10.56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7.8879999999999999</v>
      </c>
      <c r="AG44">
        <v>43.467599999999997</v>
      </c>
      <c r="AH44">
        <v>0</v>
      </c>
      <c r="AI44">
        <v>0</v>
      </c>
      <c r="AJ44">
        <v>0</v>
      </c>
      <c r="AK44">
        <v>53.932499999999997</v>
      </c>
      <c r="AL44">
        <v>2.3239999999999998</v>
      </c>
      <c r="AM44">
        <v>0</v>
      </c>
      <c r="AN44">
        <v>0.65042</v>
      </c>
      <c r="AO44">
        <v>0</v>
      </c>
      <c r="AP44">
        <v>0.51239999999999997</v>
      </c>
      <c r="AQ44">
        <v>14.112</v>
      </c>
      <c r="AR44">
        <v>26.495999999999999</v>
      </c>
      <c r="AS44">
        <v>24.2136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2413.2642000000005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679.19</v>
      </c>
      <c r="L45">
        <v>435.435</v>
      </c>
      <c r="M45">
        <v>87</v>
      </c>
      <c r="N45">
        <v>118.125</v>
      </c>
      <c r="O45">
        <v>61.83</v>
      </c>
      <c r="P45">
        <v>125.58750000000001</v>
      </c>
      <c r="Q45">
        <v>10.56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7.8879999999999999</v>
      </c>
      <c r="AG45">
        <v>43.467599999999997</v>
      </c>
      <c r="AH45">
        <v>0</v>
      </c>
      <c r="AI45">
        <v>0</v>
      </c>
      <c r="AJ45">
        <v>0</v>
      </c>
      <c r="AK45">
        <v>53.932499999999997</v>
      </c>
      <c r="AL45">
        <v>2.3239999999999998</v>
      </c>
      <c r="AM45">
        <v>0</v>
      </c>
      <c r="AN45">
        <v>0.65042</v>
      </c>
      <c r="AO45">
        <v>0</v>
      </c>
      <c r="AP45">
        <v>0.51239999999999997</v>
      </c>
      <c r="AQ45">
        <v>14.112</v>
      </c>
      <c r="AR45">
        <v>26.495999999999999</v>
      </c>
      <c r="AS45">
        <v>24.2136</v>
      </c>
      <c r="AT45">
        <v>19.018875999999999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2412.2830760000006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605.20849999999996</v>
      </c>
      <c r="L46">
        <v>414.95260000000002</v>
      </c>
      <c r="M46">
        <v>87</v>
      </c>
      <c r="N46">
        <v>118.125</v>
      </c>
      <c r="O46">
        <v>61.83</v>
      </c>
      <c r="P46">
        <v>125.58750000000001</v>
      </c>
      <c r="Q46">
        <v>10.56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7.8879999999999999</v>
      </c>
      <c r="AG46">
        <v>43.467599999999997</v>
      </c>
      <c r="AH46">
        <v>0</v>
      </c>
      <c r="AI46">
        <v>0</v>
      </c>
      <c r="AJ46">
        <v>0</v>
      </c>
      <c r="AK46">
        <v>53.932499999999997</v>
      </c>
      <c r="AL46">
        <v>2.3239999999999998</v>
      </c>
      <c r="AM46">
        <v>0</v>
      </c>
      <c r="AN46">
        <v>0.65042</v>
      </c>
      <c r="AO46">
        <v>0</v>
      </c>
      <c r="AP46">
        <v>0.51239999999999997</v>
      </c>
      <c r="AQ46">
        <v>14.112</v>
      </c>
      <c r="AR46">
        <v>26.495999999999999</v>
      </c>
      <c r="AS46">
        <v>24.2136</v>
      </c>
      <c r="AT46">
        <v>17.114357999999999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2315.9146579999997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605.20849999999996</v>
      </c>
      <c r="L47">
        <v>416.95260000000002</v>
      </c>
      <c r="M47">
        <v>87</v>
      </c>
      <c r="N47">
        <v>118.125</v>
      </c>
      <c r="O47">
        <v>61.83</v>
      </c>
      <c r="P47">
        <v>125.58750000000001</v>
      </c>
      <c r="Q47">
        <v>10.56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7.8879999999999999</v>
      </c>
      <c r="AG47">
        <v>43.467599999999997</v>
      </c>
      <c r="AH47">
        <v>0</v>
      </c>
      <c r="AI47">
        <v>0</v>
      </c>
      <c r="AJ47">
        <v>0</v>
      </c>
      <c r="AK47">
        <v>53.932499999999997</v>
      </c>
      <c r="AL47">
        <v>2.3239999999999998</v>
      </c>
      <c r="AM47">
        <v>0</v>
      </c>
      <c r="AN47">
        <v>0.65042</v>
      </c>
      <c r="AO47">
        <v>0</v>
      </c>
      <c r="AP47">
        <v>0</v>
      </c>
      <c r="AQ47">
        <v>0</v>
      </c>
      <c r="AR47">
        <v>3.3119999999999998</v>
      </c>
      <c r="AS47">
        <v>24.2136</v>
      </c>
      <c r="AT47">
        <v>16.861008999999999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2279.8529089999997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605.20849999999996</v>
      </c>
      <c r="L48">
        <v>414.95260000000002</v>
      </c>
      <c r="M48">
        <v>87</v>
      </c>
      <c r="N48">
        <v>118.125</v>
      </c>
      <c r="O48">
        <v>61.83</v>
      </c>
      <c r="P48">
        <v>125.58750000000001</v>
      </c>
      <c r="Q48">
        <v>10.56</v>
      </c>
      <c r="R48">
        <v>42.390099999999997</v>
      </c>
      <c r="S48">
        <v>23.687000000000001</v>
      </c>
      <c r="T48">
        <v>0</v>
      </c>
      <c r="U48">
        <v>418.77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7.8879999999999999</v>
      </c>
      <c r="AG48">
        <v>43.467599999999997</v>
      </c>
      <c r="AH48">
        <v>0</v>
      </c>
      <c r="AI48">
        <v>0</v>
      </c>
      <c r="AJ48">
        <v>0</v>
      </c>
      <c r="AK48">
        <v>53.932499999999997</v>
      </c>
      <c r="AL48">
        <v>2.3239999999999998</v>
      </c>
      <c r="AM48">
        <v>0</v>
      </c>
      <c r="AN48">
        <v>0.65042</v>
      </c>
      <c r="AO48">
        <v>0</v>
      </c>
      <c r="AP48">
        <v>0</v>
      </c>
      <c r="AQ48">
        <v>0</v>
      </c>
      <c r="AR48">
        <v>2.2080000000000002</v>
      </c>
      <c r="AS48">
        <v>16.680479999999999</v>
      </c>
      <c r="AT48">
        <v>17.261883000000001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2266.9135630000001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646.20781499999998</v>
      </c>
      <c r="L49">
        <v>435.435</v>
      </c>
      <c r="M49">
        <v>87</v>
      </c>
      <c r="N49">
        <v>118.125</v>
      </c>
      <c r="O49">
        <v>61.83</v>
      </c>
      <c r="P49">
        <v>125.58750000000001</v>
      </c>
      <c r="Q49">
        <v>10.56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44.917999999999999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7.8879999999999999</v>
      </c>
      <c r="AG49">
        <v>43.467599999999997</v>
      </c>
      <c r="AH49">
        <v>0</v>
      </c>
      <c r="AI49">
        <v>0</v>
      </c>
      <c r="AJ49">
        <v>0</v>
      </c>
      <c r="AK49">
        <v>53.932499999999997</v>
      </c>
      <c r="AL49">
        <v>2.3239999999999998</v>
      </c>
      <c r="AM49">
        <v>0</v>
      </c>
      <c r="AN49">
        <v>0.65042</v>
      </c>
      <c r="AO49">
        <v>0</v>
      </c>
      <c r="AP49">
        <v>0</v>
      </c>
      <c r="AQ49">
        <v>0</v>
      </c>
      <c r="AR49">
        <v>2.2080000000000002</v>
      </c>
      <c r="AS49">
        <v>6.726</v>
      </c>
      <c r="AT49">
        <v>17.418851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2319.819786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606.20849999999996</v>
      </c>
      <c r="L50">
        <v>435.435</v>
      </c>
      <c r="M50">
        <v>87</v>
      </c>
      <c r="N50">
        <v>118.125</v>
      </c>
      <c r="O50">
        <v>61.83</v>
      </c>
      <c r="P50">
        <v>125.58750000000001</v>
      </c>
      <c r="Q50">
        <v>10.56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44.917999999999999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7.8879999999999999</v>
      </c>
      <c r="AG50">
        <v>43.467599999999997</v>
      </c>
      <c r="AH50">
        <v>0</v>
      </c>
      <c r="AI50">
        <v>0</v>
      </c>
      <c r="AJ50">
        <v>0</v>
      </c>
      <c r="AK50">
        <v>53.932499999999997</v>
      </c>
      <c r="AL50">
        <v>2.3239999999999998</v>
      </c>
      <c r="AM50">
        <v>0</v>
      </c>
      <c r="AN50">
        <v>0.65042</v>
      </c>
      <c r="AO50">
        <v>0</v>
      </c>
      <c r="AP50">
        <v>0</v>
      </c>
      <c r="AQ50">
        <v>0</v>
      </c>
      <c r="AR50">
        <v>6.6239999999999997</v>
      </c>
      <c r="AS50">
        <v>5.1117600000000003</v>
      </c>
      <c r="AT50">
        <v>18.019310999999998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2283.2226909999995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606.20849999999996</v>
      </c>
      <c r="L51">
        <v>414.0926</v>
      </c>
      <c r="M51">
        <v>87</v>
      </c>
      <c r="N51">
        <v>118.125</v>
      </c>
      <c r="O51">
        <v>61.83</v>
      </c>
      <c r="P51">
        <v>125.58750000000001</v>
      </c>
      <c r="Q51">
        <v>10.56</v>
      </c>
      <c r="R51">
        <v>42.390099999999997</v>
      </c>
      <c r="S51">
        <v>23.536999999999999</v>
      </c>
      <c r="T51">
        <v>0</v>
      </c>
      <c r="U51">
        <v>418.77</v>
      </c>
      <c r="V51">
        <v>20.73</v>
      </c>
      <c r="W51">
        <v>44.917999999999999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43.467599999999997</v>
      </c>
      <c r="AH51">
        <v>0</v>
      </c>
      <c r="AI51">
        <v>0</v>
      </c>
      <c r="AJ51">
        <v>0</v>
      </c>
      <c r="AK51">
        <v>53.932499999999997</v>
      </c>
      <c r="AL51">
        <v>2.3239999999999998</v>
      </c>
      <c r="AM51">
        <v>0</v>
      </c>
      <c r="AN51">
        <v>0.65042</v>
      </c>
      <c r="AO51">
        <v>0</v>
      </c>
      <c r="AP51">
        <v>0</v>
      </c>
      <c r="AQ51">
        <v>0</v>
      </c>
      <c r="AR51">
        <v>15.456</v>
      </c>
      <c r="AS51">
        <v>5.1117600000000003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2270.3328799999995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606.20849999999996</v>
      </c>
      <c r="L52">
        <v>414.0926</v>
      </c>
      <c r="M52">
        <v>87</v>
      </c>
      <c r="N52">
        <v>118.125</v>
      </c>
      <c r="O52">
        <v>61.83</v>
      </c>
      <c r="P52">
        <v>125.58750000000001</v>
      </c>
      <c r="Q52">
        <v>10.56</v>
      </c>
      <c r="R52">
        <v>42.390099999999997</v>
      </c>
      <c r="S52">
        <v>23.536999999999999</v>
      </c>
      <c r="T52">
        <v>0</v>
      </c>
      <c r="U52">
        <v>418.77</v>
      </c>
      <c r="V52">
        <v>20.73</v>
      </c>
      <c r="W52">
        <v>44.917999999999999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43.467599999999997</v>
      </c>
      <c r="AH52">
        <v>0</v>
      </c>
      <c r="AI52">
        <v>0</v>
      </c>
      <c r="AJ52">
        <v>0</v>
      </c>
      <c r="AK52">
        <v>53.932499999999997</v>
      </c>
      <c r="AL52">
        <v>2.3239999999999998</v>
      </c>
      <c r="AM52">
        <v>0</v>
      </c>
      <c r="AN52">
        <v>0.65042</v>
      </c>
      <c r="AO52">
        <v>0</v>
      </c>
      <c r="AP52">
        <v>0</v>
      </c>
      <c r="AQ52">
        <v>0</v>
      </c>
      <c r="AR52">
        <v>15.456</v>
      </c>
      <c r="AS52">
        <v>5.1117600000000003</v>
      </c>
      <c r="AT52">
        <v>19.149532000000001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2269.4824119999994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606.20849999999996</v>
      </c>
      <c r="L53">
        <v>414.0926</v>
      </c>
      <c r="M53">
        <v>87</v>
      </c>
      <c r="N53">
        <v>118.125</v>
      </c>
      <c r="O53">
        <v>61.83</v>
      </c>
      <c r="P53">
        <v>125.58750000000001</v>
      </c>
      <c r="Q53">
        <v>10.56</v>
      </c>
      <c r="R53">
        <v>42.390099999999997</v>
      </c>
      <c r="S53">
        <v>23.536999999999999</v>
      </c>
      <c r="T53">
        <v>0</v>
      </c>
      <c r="U53">
        <v>418.77</v>
      </c>
      <c r="V53">
        <v>18.354600000000001</v>
      </c>
      <c r="W53">
        <v>44.917999999999999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43.467599999999997</v>
      </c>
      <c r="AH53">
        <v>0</v>
      </c>
      <c r="AI53">
        <v>0</v>
      </c>
      <c r="AJ53">
        <v>0</v>
      </c>
      <c r="AK53">
        <v>53.932499999999997</v>
      </c>
      <c r="AL53">
        <v>1.3944000000000001</v>
      </c>
      <c r="AM53">
        <v>0</v>
      </c>
      <c r="AN53">
        <v>0.65042</v>
      </c>
      <c r="AO53">
        <v>0</v>
      </c>
      <c r="AP53">
        <v>0</v>
      </c>
      <c r="AQ53">
        <v>0</v>
      </c>
      <c r="AR53">
        <v>5.52</v>
      </c>
      <c r="AS53">
        <v>7.8021599999999998</v>
      </c>
      <c r="AT53">
        <v>19.957566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2259.7398459999995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606.20849999999996</v>
      </c>
      <c r="L54">
        <v>414.0926</v>
      </c>
      <c r="M54">
        <v>87</v>
      </c>
      <c r="N54">
        <v>118.125</v>
      </c>
      <c r="O54">
        <v>61.83</v>
      </c>
      <c r="P54">
        <v>125.58750000000001</v>
      </c>
      <c r="Q54">
        <v>10.56</v>
      </c>
      <c r="R54">
        <v>42.390099999999997</v>
      </c>
      <c r="S54">
        <v>23.536999999999999</v>
      </c>
      <c r="T54">
        <v>0</v>
      </c>
      <c r="U54">
        <v>418.77</v>
      </c>
      <c r="V54">
        <v>18.354600000000001</v>
      </c>
      <c r="W54">
        <v>44.917999999999999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43.467599999999997</v>
      </c>
      <c r="AH54">
        <v>0</v>
      </c>
      <c r="AI54">
        <v>0</v>
      </c>
      <c r="AJ54">
        <v>0</v>
      </c>
      <c r="AK54">
        <v>53.932499999999997</v>
      </c>
      <c r="AL54">
        <v>1.3944000000000001</v>
      </c>
      <c r="AM54">
        <v>0</v>
      </c>
      <c r="AN54">
        <v>0.65042</v>
      </c>
      <c r="AO54">
        <v>0</v>
      </c>
      <c r="AP54">
        <v>0</v>
      </c>
      <c r="AQ54">
        <v>0</v>
      </c>
      <c r="AR54">
        <v>5.52</v>
      </c>
      <c r="AS54">
        <v>7.8021599999999998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2259.7822799999994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440.15</v>
      </c>
      <c r="L55">
        <v>374.94088699999998</v>
      </c>
      <c r="M55">
        <v>87</v>
      </c>
      <c r="N55">
        <v>118.125</v>
      </c>
      <c r="O55">
        <v>61.83</v>
      </c>
      <c r="P55">
        <v>125.58750000000001</v>
      </c>
      <c r="Q55">
        <v>10.457800000000001</v>
      </c>
      <c r="R55">
        <v>36.1877</v>
      </c>
      <c r="S55">
        <v>23.387</v>
      </c>
      <c r="T55">
        <v>0</v>
      </c>
      <c r="U55">
        <v>418.77</v>
      </c>
      <c r="V55">
        <v>20.73</v>
      </c>
      <c r="W55">
        <v>44.917999999999999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43.467599999999997</v>
      </c>
      <c r="AH55">
        <v>0</v>
      </c>
      <c r="AI55">
        <v>0</v>
      </c>
      <c r="AJ55">
        <v>0</v>
      </c>
      <c r="AK55">
        <v>53.932499999999997</v>
      </c>
      <c r="AL55">
        <v>1.3944000000000001</v>
      </c>
      <c r="AM55">
        <v>0</v>
      </c>
      <c r="AN55">
        <v>0.65042</v>
      </c>
      <c r="AO55">
        <v>0</v>
      </c>
      <c r="AP55">
        <v>0</v>
      </c>
      <c r="AQ55">
        <v>0</v>
      </c>
      <c r="AR55">
        <v>12.144</v>
      </c>
      <c r="AS55">
        <v>7.8021599999999998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2057.1168669999997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385.15</v>
      </c>
      <c r="L56">
        <v>304.82677100000001</v>
      </c>
      <c r="M56">
        <v>87</v>
      </c>
      <c r="N56">
        <v>118.125</v>
      </c>
      <c r="O56">
        <v>61.83</v>
      </c>
      <c r="P56">
        <v>125.58750000000001</v>
      </c>
      <c r="Q56">
        <v>10.457800000000001</v>
      </c>
      <c r="R56">
        <v>31.367699999999999</v>
      </c>
      <c r="S56">
        <v>23.687000000000001</v>
      </c>
      <c r="T56">
        <v>0</v>
      </c>
      <c r="U56">
        <v>418.77</v>
      </c>
      <c r="V56">
        <v>18.144600000000001</v>
      </c>
      <c r="W56">
        <v>39.510399999999997</v>
      </c>
      <c r="X56">
        <v>128.79079999999999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43.467599999999997</v>
      </c>
      <c r="AH56">
        <v>0</v>
      </c>
      <c r="AI56">
        <v>0</v>
      </c>
      <c r="AJ56">
        <v>0</v>
      </c>
      <c r="AK56">
        <v>53.932499999999997</v>
      </c>
      <c r="AL56">
        <v>1.3944000000000001</v>
      </c>
      <c r="AM56">
        <v>0</v>
      </c>
      <c r="AN56">
        <v>0.65042</v>
      </c>
      <c r="AO56">
        <v>0</v>
      </c>
      <c r="AP56">
        <v>0</v>
      </c>
      <c r="AQ56">
        <v>0</v>
      </c>
      <c r="AR56">
        <v>12.144</v>
      </c>
      <c r="AS56">
        <v>7.8021599999999998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1901.0196509999996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375.15</v>
      </c>
      <c r="L57">
        <v>239.6</v>
      </c>
      <c r="M57">
        <v>87</v>
      </c>
      <c r="N57">
        <v>118.125</v>
      </c>
      <c r="O57">
        <v>61.83</v>
      </c>
      <c r="P57">
        <v>125.58750000000001</v>
      </c>
      <c r="Q57">
        <v>10.457800000000001</v>
      </c>
      <c r="R57">
        <v>36.25488</v>
      </c>
      <c r="S57">
        <v>18.096499999999999</v>
      </c>
      <c r="T57">
        <v>0</v>
      </c>
      <c r="U57">
        <v>418.77</v>
      </c>
      <c r="V57">
        <v>17.8</v>
      </c>
      <c r="W57">
        <v>39.510399999999997</v>
      </c>
      <c r="X57">
        <v>128.79079999999999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43.467599999999997</v>
      </c>
      <c r="AH57">
        <v>0</v>
      </c>
      <c r="AI57">
        <v>0</v>
      </c>
      <c r="AJ57">
        <v>0</v>
      </c>
      <c r="AK57">
        <v>53.932499999999997</v>
      </c>
      <c r="AL57">
        <v>1.3944000000000001</v>
      </c>
      <c r="AM57">
        <v>0</v>
      </c>
      <c r="AN57">
        <v>0.65042</v>
      </c>
      <c r="AO57">
        <v>0</v>
      </c>
      <c r="AP57">
        <v>0</v>
      </c>
      <c r="AQ57">
        <v>0</v>
      </c>
      <c r="AR57">
        <v>5.52</v>
      </c>
      <c r="AS57">
        <v>7.8021599999999998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1818.1209599999997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375.15</v>
      </c>
      <c r="L58">
        <v>239.6</v>
      </c>
      <c r="M58">
        <v>87</v>
      </c>
      <c r="N58">
        <v>118.125</v>
      </c>
      <c r="O58">
        <v>61.83</v>
      </c>
      <c r="P58">
        <v>125.58750000000001</v>
      </c>
      <c r="Q58">
        <v>10.457800000000001</v>
      </c>
      <c r="R58">
        <v>36.475299999999997</v>
      </c>
      <c r="S58">
        <v>18.096499999999999</v>
      </c>
      <c r="T58">
        <v>0</v>
      </c>
      <c r="U58">
        <v>418.77</v>
      </c>
      <c r="V58">
        <v>17.8</v>
      </c>
      <c r="W58">
        <v>39.510399999999997</v>
      </c>
      <c r="X58">
        <v>128.79079999999999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43.467599999999997</v>
      </c>
      <c r="AH58">
        <v>0</v>
      </c>
      <c r="AI58">
        <v>0</v>
      </c>
      <c r="AJ58">
        <v>0</v>
      </c>
      <c r="AK58">
        <v>53.932499999999997</v>
      </c>
      <c r="AL58">
        <v>1.3944000000000001</v>
      </c>
      <c r="AM58">
        <v>0</v>
      </c>
      <c r="AN58">
        <v>0.65042</v>
      </c>
      <c r="AO58">
        <v>0</v>
      </c>
      <c r="AP58">
        <v>0</v>
      </c>
      <c r="AQ58">
        <v>0</v>
      </c>
      <c r="AR58">
        <v>5.52</v>
      </c>
      <c r="AS58">
        <v>7.8021599999999998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1818.3413799999996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375.15</v>
      </c>
      <c r="L59">
        <v>239.6</v>
      </c>
      <c r="M59">
        <v>87</v>
      </c>
      <c r="N59">
        <v>118.125</v>
      </c>
      <c r="O59">
        <v>61.83</v>
      </c>
      <c r="P59">
        <v>125.58750000000001</v>
      </c>
      <c r="Q59">
        <v>10.457800000000001</v>
      </c>
      <c r="R59">
        <v>28.555299999999999</v>
      </c>
      <c r="S59">
        <v>18.096499999999999</v>
      </c>
      <c r="T59">
        <v>0</v>
      </c>
      <c r="U59">
        <v>418.77</v>
      </c>
      <c r="V59">
        <v>13.04</v>
      </c>
      <c r="W59">
        <v>39.510399999999997</v>
      </c>
      <c r="X59">
        <v>128.79079999999999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43.467599999999997</v>
      </c>
      <c r="AH59">
        <v>0</v>
      </c>
      <c r="AI59">
        <v>0</v>
      </c>
      <c r="AJ59">
        <v>0</v>
      </c>
      <c r="AK59">
        <v>53.932499999999997</v>
      </c>
      <c r="AL59">
        <v>1.3944000000000001</v>
      </c>
      <c r="AM59">
        <v>0</v>
      </c>
      <c r="AN59">
        <v>0.65042</v>
      </c>
      <c r="AO59">
        <v>0</v>
      </c>
      <c r="AP59">
        <v>0</v>
      </c>
      <c r="AQ59">
        <v>13.986000000000001</v>
      </c>
      <c r="AR59">
        <v>5.52</v>
      </c>
      <c r="AS59">
        <v>7.8021599999999998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1819.6473799999999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375.15</v>
      </c>
      <c r="L60">
        <v>239.6</v>
      </c>
      <c r="M60">
        <v>87</v>
      </c>
      <c r="N60">
        <v>118.125</v>
      </c>
      <c r="O60">
        <v>61.83</v>
      </c>
      <c r="P60">
        <v>125.58750000000001</v>
      </c>
      <c r="Q60">
        <v>10.457800000000001</v>
      </c>
      <c r="R60">
        <v>28.555299999999999</v>
      </c>
      <c r="S60">
        <v>18.096499999999999</v>
      </c>
      <c r="T60">
        <v>0</v>
      </c>
      <c r="U60">
        <v>418.77</v>
      </c>
      <c r="V60">
        <v>13.04</v>
      </c>
      <c r="W60">
        <v>39.510399999999997</v>
      </c>
      <c r="X60">
        <v>128.79079999999999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43.467599999999997</v>
      </c>
      <c r="AH60">
        <v>0</v>
      </c>
      <c r="AI60">
        <v>0</v>
      </c>
      <c r="AJ60">
        <v>0</v>
      </c>
      <c r="AK60">
        <v>53.932499999999997</v>
      </c>
      <c r="AL60">
        <v>1.3944000000000001</v>
      </c>
      <c r="AM60">
        <v>0</v>
      </c>
      <c r="AN60">
        <v>0.65042</v>
      </c>
      <c r="AO60">
        <v>0</v>
      </c>
      <c r="AP60">
        <v>0</v>
      </c>
      <c r="AQ60">
        <v>13.986000000000001</v>
      </c>
      <c r="AR60">
        <v>5.52</v>
      </c>
      <c r="AS60">
        <v>7.8021599999999998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1819.6473799999999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375.15</v>
      </c>
      <c r="L61">
        <v>239.6</v>
      </c>
      <c r="M61">
        <v>87</v>
      </c>
      <c r="N61">
        <v>118.125</v>
      </c>
      <c r="O61">
        <v>61.83</v>
      </c>
      <c r="P61">
        <v>125.58750000000001</v>
      </c>
      <c r="Q61">
        <v>10.457800000000001</v>
      </c>
      <c r="R61">
        <v>28.555299999999999</v>
      </c>
      <c r="S61">
        <v>18.096499999999999</v>
      </c>
      <c r="T61">
        <v>0</v>
      </c>
      <c r="U61">
        <v>418.77</v>
      </c>
      <c r="V61">
        <v>13.04</v>
      </c>
      <c r="W61">
        <v>39.510399999999997</v>
      </c>
      <c r="X61">
        <v>128.79079999999999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43.467599999999997</v>
      </c>
      <c r="AH61">
        <v>0</v>
      </c>
      <c r="AI61">
        <v>0</v>
      </c>
      <c r="AJ61">
        <v>0</v>
      </c>
      <c r="AK61">
        <v>53.932499999999997</v>
      </c>
      <c r="AL61">
        <v>1.3944000000000001</v>
      </c>
      <c r="AM61">
        <v>0</v>
      </c>
      <c r="AN61">
        <v>0.65042</v>
      </c>
      <c r="AO61">
        <v>0</v>
      </c>
      <c r="AP61">
        <v>0</v>
      </c>
      <c r="AQ61">
        <v>13.986000000000001</v>
      </c>
      <c r="AR61">
        <v>5.52</v>
      </c>
      <c r="AS61">
        <v>7.8021599999999998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1819.6473799999999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375.15</v>
      </c>
      <c r="L62">
        <v>239.6</v>
      </c>
      <c r="M62">
        <v>87</v>
      </c>
      <c r="N62">
        <v>118.125</v>
      </c>
      <c r="O62">
        <v>61.83</v>
      </c>
      <c r="P62">
        <v>125.58750000000001</v>
      </c>
      <c r="Q62">
        <v>10.457800000000001</v>
      </c>
      <c r="R62">
        <v>28.555299999999999</v>
      </c>
      <c r="S62">
        <v>18.096499999999999</v>
      </c>
      <c r="T62">
        <v>0</v>
      </c>
      <c r="U62">
        <v>418.77</v>
      </c>
      <c r="V62">
        <v>13.04</v>
      </c>
      <c r="W62">
        <v>39.510399999999997</v>
      </c>
      <c r="X62">
        <v>128.79079999999999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43.467599999999997</v>
      </c>
      <c r="AH62">
        <v>0</v>
      </c>
      <c r="AI62">
        <v>0</v>
      </c>
      <c r="AJ62">
        <v>0</v>
      </c>
      <c r="AK62">
        <v>53.932499999999997</v>
      </c>
      <c r="AL62">
        <v>1.3944000000000001</v>
      </c>
      <c r="AM62">
        <v>0</v>
      </c>
      <c r="AN62">
        <v>0.65042</v>
      </c>
      <c r="AO62">
        <v>0</v>
      </c>
      <c r="AP62">
        <v>0</v>
      </c>
      <c r="AQ62">
        <v>28.035</v>
      </c>
      <c r="AR62">
        <v>5.52</v>
      </c>
      <c r="AS62">
        <v>7.8021599999999998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1850.1752319999998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375.15</v>
      </c>
      <c r="L63">
        <v>239.6</v>
      </c>
      <c r="M63">
        <v>87</v>
      </c>
      <c r="N63">
        <v>118.125</v>
      </c>
      <c r="O63">
        <v>61.83</v>
      </c>
      <c r="P63">
        <v>125.58750000000001</v>
      </c>
      <c r="Q63">
        <v>10.457800000000001</v>
      </c>
      <c r="R63">
        <v>28.555299999999999</v>
      </c>
      <c r="S63">
        <v>18.096499999999999</v>
      </c>
      <c r="T63">
        <v>0</v>
      </c>
      <c r="U63">
        <v>418.77</v>
      </c>
      <c r="V63">
        <v>13.04</v>
      </c>
      <c r="W63">
        <v>39.510399999999997</v>
      </c>
      <c r="X63">
        <v>128.79079999999999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43.467599999999997</v>
      </c>
      <c r="AH63">
        <v>0</v>
      </c>
      <c r="AI63">
        <v>0</v>
      </c>
      <c r="AJ63">
        <v>0</v>
      </c>
      <c r="AK63">
        <v>53.932499999999997</v>
      </c>
      <c r="AL63">
        <v>1.3944000000000001</v>
      </c>
      <c r="AM63">
        <v>0</v>
      </c>
      <c r="AN63">
        <v>0.65042</v>
      </c>
      <c r="AO63">
        <v>0</v>
      </c>
      <c r="AP63">
        <v>0</v>
      </c>
      <c r="AQ63">
        <v>28.035</v>
      </c>
      <c r="AR63">
        <v>6.6239999999999997</v>
      </c>
      <c r="AS63">
        <v>7.8021599999999998</v>
      </c>
      <c r="AT63">
        <v>19.635798000000001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1850.9150299999999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375.15</v>
      </c>
      <c r="L64">
        <v>239.6</v>
      </c>
      <c r="M64">
        <v>87</v>
      </c>
      <c r="N64">
        <v>118.125</v>
      </c>
      <c r="O64">
        <v>61.83</v>
      </c>
      <c r="P64">
        <v>125.58750000000001</v>
      </c>
      <c r="Q64">
        <v>10.457800000000001</v>
      </c>
      <c r="R64">
        <v>28.555299999999999</v>
      </c>
      <c r="S64">
        <v>18.096499999999999</v>
      </c>
      <c r="T64">
        <v>0</v>
      </c>
      <c r="U64">
        <v>418.77</v>
      </c>
      <c r="V64">
        <v>13.04</v>
      </c>
      <c r="W64">
        <v>39.510399999999997</v>
      </c>
      <c r="X64">
        <v>128.79079999999999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43.467599999999997</v>
      </c>
      <c r="AH64">
        <v>0</v>
      </c>
      <c r="AI64">
        <v>0</v>
      </c>
      <c r="AJ64">
        <v>0</v>
      </c>
      <c r="AK64">
        <v>53.932499999999997</v>
      </c>
      <c r="AL64">
        <v>1.3944000000000001</v>
      </c>
      <c r="AM64">
        <v>0</v>
      </c>
      <c r="AN64">
        <v>0.65042</v>
      </c>
      <c r="AO64">
        <v>0</v>
      </c>
      <c r="AP64">
        <v>0</v>
      </c>
      <c r="AQ64">
        <v>43.47</v>
      </c>
      <c r="AR64">
        <v>6.6239999999999997</v>
      </c>
      <c r="AS64">
        <v>7.8021599999999998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1866.7142319999998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375.15</v>
      </c>
      <c r="L65">
        <v>239.6</v>
      </c>
      <c r="M65">
        <v>87</v>
      </c>
      <c r="N65">
        <v>118.125</v>
      </c>
      <c r="O65">
        <v>61.83</v>
      </c>
      <c r="P65">
        <v>125.58750000000001</v>
      </c>
      <c r="Q65">
        <v>10.457800000000001</v>
      </c>
      <c r="R65">
        <v>28.555299999999999</v>
      </c>
      <c r="S65">
        <v>18.096499999999999</v>
      </c>
      <c r="T65">
        <v>0</v>
      </c>
      <c r="U65">
        <v>418.77</v>
      </c>
      <c r="V65">
        <v>13.04</v>
      </c>
      <c r="W65">
        <v>39.510399999999997</v>
      </c>
      <c r="X65">
        <v>128.79079999999999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43.467599999999997</v>
      </c>
      <c r="AH65">
        <v>0</v>
      </c>
      <c r="AI65">
        <v>0</v>
      </c>
      <c r="AJ65">
        <v>0</v>
      </c>
      <c r="AK65">
        <v>53.932499999999997</v>
      </c>
      <c r="AL65">
        <v>1.3944000000000001</v>
      </c>
      <c r="AM65">
        <v>0</v>
      </c>
      <c r="AN65">
        <v>0.65042</v>
      </c>
      <c r="AO65">
        <v>0</v>
      </c>
      <c r="AP65">
        <v>0</v>
      </c>
      <c r="AQ65">
        <v>43.47</v>
      </c>
      <c r="AR65">
        <v>2.2080000000000002</v>
      </c>
      <c r="AS65">
        <v>7.8021599999999998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1862.2982319999999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425.15</v>
      </c>
      <c r="L66">
        <v>239.6</v>
      </c>
      <c r="M66">
        <v>87</v>
      </c>
      <c r="N66">
        <v>118.125</v>
      </c>
      <c r="O66">
        <v>61.83</v>
      </c>
      <c r="P66">
        <v>125.58750000000001</v>
      </c>
      <c r="Q66">
        <v>10.457800000000001</v>
      </c>
      <c r="R66">
        <v>28.555299999999999</v>
      </c>
      <c r="S66">
        <v>18.096499999999999</v>
      </c>
      <c r="T66">
        <v>0</v>
      </c>
      <c r="U66">
        <v>418.77</v>
      </c>
      <c r="V66">
        <v>13.04</v>
      </c>
      <c r="W66">
        <v>39.510399999999997</v>
      </c>
      <c r="X66">
        <v>128.79079999999999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43.467599999999997</v>
      </c>
      <c r="AH66">
        <v>0</v>
      </c>
      <c r="AI66">
        <v>0</v>
      </c>
      <c r="AJ66">
        <v>0</v>
      </c>
      <c r="AK66">
        <v>53.932499999999997</v>
      </c>
      <c r="AL66">
        <v>1.3944000000000001</v>
      </c>
      <c r="AM66">
        <v>0</v>
      </c>
      <c r="AN66">
        <v>0.65042</v>
      </c>
      <c r="AO66">
        <v>0</v>
      </c>
      <c r="AP66">
        <v>0</v>
      </c>
      <c r="AQ66">
        <v>43.47</v>
      </c>
      <c r="AR66">
        <v>2.2080000000000002</v>
      </c>
      <c r="AS66">
        <v>7.8021599999999998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1912.2982319999996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475.15</v>
      </c>
      <c r="L67">
        <v>267</v>
      </c>
      <c r="M67">
        <v>87</v>
      </c>
      <c r="N67">
        <v>118.125</v>
      </c>
      <c r="O67">
        <v>61.83</v>
      </c>
      <c r="P67">
        <v>125.58750000000001</v>
      </c>
      <c r="Q67">
        <v>10.457800000000001</v>
      </c>
      <c r="R67">
        <v>28.555299999999999</v>
      </c>
      <c r="S67">
        <v>18.096499999999999</v>
      </c>
      <c r="T67">
        <v>0</v>
      </c>
      <c r="U67">
        <v>418.77</v>
      </c>
      <c r="V67">
        <v>13.04</v>
      </c>
      <c r="W67">
        <v>39.510399999999997</v>
      </c>
      <c r="X67">
        <v>128.79079999999999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43.467599999999997</v>
      </c>
      <c r="AH67">
        <v>0</v>
      </c>
      <c r="AI67">
        <v>0</v>
      </c>
      <c r="AJ67">
        <v>0</v>
      </c>
      <c r="AK67">
        <v>53.932499999999997</v>
      </c>
      <c r="AL67">
        <v>1.3944000000000001</v>
      </c>
      <c r="AM67">
        <v>0</v>
      </c>
      <c r="AN67">
        <v>0.65042</v>
      </c>
      <c r="AO67">
        <v>0</v>
      </c>
      <c r="AP67">
        <v>0.38429999999999997</v>
      </c>
      <c r="AQ67">
        <v>43.47</v>
      </c>
      <c r="AR67">
        <v>2.2080000000000002</v>
      </c>
      <c r="AS67">
        <v>7.8021599999999998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1990.0825319999997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514.16376400000001</v>
      </c>
      <c r="L68">
        <v>315.69245599999999</v>
      </c>
      <c r="M68">
        <v>87</v>
      </c>
      <c r="N68">
        <v>118.125</v>
      </c>
      <c r="O68">
        <v>61.83</v>
      </c>
      <c r="P68">
        <v>125.58750000000001</v>
      </c>
      <c r="Q68">
        <v>10.457800000000001</v>
      </c>
      <c r="R68">
        <v>28.555299999999999</v>
      </c>
      <c r="S68">
        <v>18.096499999999999</v>
      </c>
      <c r="T68">
        <v>0</v>
      </c>
      <c r="U68">
        <v>418.77</v>
      </c>
      <c r="V68">
        <v>15.43</v>
      </c>
      <c r="W68">
        <v>46.399079999999998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43.467599999999997</v>
      </c>
      <c r="AH68">
        <v>0</v>
      </c>
      <c r="AI68">
        <v>0</v>
      </c>
      <c r="AJ68">
        <v>0</v>
      </c>
      <c r="AK68">
        <v>53.932499999999997</v>
      </c>
      <c r="AL68">
        <v>1.3944000000000001</v>
      </c>
      <c r="AM68">
        <v>0</v>
      </c>
      <c r="AN68">
        <v>0.65042</v>
      </c>
      <c r="AO68">
        <v>0</v>
      </c>
      <c r="AP68">
        <v>0.38429999999999997</v>
      </c>
      <c r="AQ68">
        <v>43.47</v>
      </c>
      <c r="AR68">
        <v>2.2080000000000002</v>
      </c>
      <c r="AS68">
        <v>7.8021599999999998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2105.5375319999998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579.30489999999998</v>
      </c>
      <c r="L69">
        <v>388.85268500000001</v>
      </c>
      <c r="M69">
        <v>87</v>
      </c>
      <c r="N69">
        <v>118.125</v>
      </c>
      <c r="O69">
        <v>61.83</v>
      </c>
      <c r="P69">
        <v>125.58750000000001</v>
      </c>
      <c r="Q69">
        <v>10.457800000000001</v>
      </c>
      <c r="R69">
        <v>28.555299999999999</v>
      </c>
      <c r="S69">
        <v>18.096499999999999</v>
      </c>
      <c r="T69">
        <v>0</v>
      </c>
      <c r="U69">
        <v>418.77</v>
      </c>
      <c r="V69">
        <v>15.43</v>
      </c>
      <c r="W69">
        <v>46.399079999999998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43.467599999999997</v>
      </c>
      <c r="AH69">
        <v>18.940000000000001</v>
      </c>
      <c r="AI69">
        <v>0</v>
      </c>
      <c r="AJ69">
        <v>0</v>
      </c>
      <c r="AK69">
        <v>53.932499999999997</v>
      </c>
      <c r="AL69">
        <v>1.3944000000000001</v>
      </c>
      <c r="AM69">
        <v>0</v>
      </c>
      <c r="AN69">
        <v>0.65042</v>
      </c>
      <c r="AO69">
        <v>0</v>
      </c>
      <c r="AP69">
        <v>0.38429999999999997</v>
      </c>
      <c r="AQ69">
        <v>43.47</v>
      </c>
      <c r="AR69">
        <v>6.6239999999999997</v>
      </c>
      <c r="AS69">
        <v>7.8021599999999998</v>
      </c>
      <c r="AT69">
        <v>19.591163999999999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2266.7860609999998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605.98059999999998</v>
      </c>
      <c r="L70">
        <v>414.95260000000002</v>
      </c>
      <c r="M70">
        <v>87</v>
      </c>
      <c r="N70">
        <v>118.125</v>
      </c>
      <c r="O70">
        <v>61.83</v>
      </c>
      <c r="P70">
        <v>125.58750000000001</v>
      </c>
      <c r="Q70">
        <v>10.457800000000001</v>
      </c>
      <c r="R70">
        <v>37.173000000000002</v>
      </c>
      <c r="S70">
        <v>23.064064999999999</v>
      </c>
      <c r="T70">
        <v>0</v>
      </c>
      <c r="U70">
        <v>418.77</v>
      </c>
      <c r="V70">
        <v>20.534600000000001</v>
      </c>
      <c r="W70">
        <v>46.399079999999998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43.467599999999997</v>
      </c>
      <c r="AH70">
        <v>46.687100000000001</v>
      </c>
      <c r="AI70">
        <v>0</v>
      </c>
      <c r="AJ70">
        <v>0</v>
      </c>
      <c r="AK70">
        <v>53.932499999999997</v>
      </c>
      <c r="AL70">
        <v>1.3944000000000001</v>
      </c>
      <c r="AM70">
        <v>0</v>
      </c>
      <c r="AN70">
        <v>0.65042</v>
      </c>
      <c r="AO70">
        <v>0</v>
      </c>
      <c r="AP70">
        <v>0.38429999999999997</v>
      </c>
      <c r="AQ70">
        <v>43.47</v>
      </c>
      <c r="AR70">
        <v>6.6239999999999997</v>
      </c>
      <c r="AS70">
        <v>7.8021599999999998</v>
      </c>
      <c r="AT70">
        <v>18.053782000000002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2364.4612589999997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</v>
      </c>
      <c r="L71">
        <v>435.435</v>
      </c>
      <c r="M71">
        <v>87</v>
      </c>
      <c r="N71">
        <v>118.125</v>
      </c>
      <c r="O71">
        <v>61.83</v>
      </c>
      <c r="P71">
        <v>125.58750000000001</v>
      </c>
      <c r="Q71">
        <v>10.56</v>
      </c>
      <c r="R71">
        <v>42.390099999999997</v>
      </c>
      <c r="S71">
        <v>26.3901</v>
      </c>
      <c r="T71">
        <v>0</v>
      </c>
      <c r="U71">
        <v>418.77</v>
      </c>
      <c r="V71">
        <v>20.534600000000001</v>
      </c>
      <c r="W71">
        <v>46.399079999999998</v>
      </c>
      <c r="X71">
        <v>147.26089999999999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15.776</v>
      </c>
      <c r="AG71">
        <v>43.467599999999997</v>
      </c>
      <c r="AH71">
        <v>70.078000000000003</v>
      </c>
      <c r="AI71">
        <v>0</v>
      </c>
      <c r="AJ71">
        <v>0</v>
      </c>
      <c r="AK71">
        <v>53.932499999999997</v>
      </c>
      <c r="AL71">
        <v>1.3944000000000001</v>
      </c>
      <c r="AM71">
        <v>0</v>
      </c>
      <c r="AN71">
        <v>0.65042</v>
      </c>
      <c r="AO71">
        <v>0</v>
      </c>
      <c r="AP71">
        <v>0.38429999999999997</v>
      </c>
      <c r="AQ71">
        <v>43.47</v>
      </c>
      <c r="AR71">
        <v>6.6239999999999997</v>
      </c>
      <c r="AS71">
        <v>7.8021599999999998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2502.8630119999998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435.435</v>
      </c>
      <c r="M72">
        <v>87</v>
      </c>
      <c r="N72">
        <v>118.125</v>
      </c>
      <c r="O72">
        <v>61.83</v>
      </c>
      <c r="P72">
        <v>125.58750000000001</v>
      </c>
      <c r="Q72">
        <v>10.56</v>
      </c>
      <c r="R72">
        <v>42.390099999999997</v>
      </c>
      <c r="S72">
        <v>26.3901</v>
      </c>
      <c r="T72">
        <v>0</v>
      </c>
      <c r="U72">
        <v>418.77</v>
      </c>
      <c r="V72">
        <v>20.534600000000001</v>
      </c>
      <c r="W72">
        <v>46.399079999999998</v>
      </c>
      <c r="X72">
        <v>147.26089999999999</v>
      </c>
      <c r="Y72">
        <v>0</v>
      </c>
      <c r="Z72">
        <v>1.1000000000000001</v>
      </c>
      <c r="AA72">
        <v>7.0309999999999997</v>
      </c>
      <c r="AB72">
        <v>13.0634</v>
      </c>
      <c r="AC72">
        <v>0</v>
      </c>
      <c r="AD72">
        <v>8.5864999999999991</v>
      </c>
      <c r="AE72">
        <v>16.478852</v>
      </c>
      <c r="AF72">
        <v>23.664000000000001</v>
      </c>
      <c r="AG72">
        <v>43.467599999999997</v>
      </c>
      <c r="AH72">
        <v>93.563599999999994</v>
      </c>
      <c r="AI72">
        <v>0</v>
      </c>
      <c r="AJ72">
        <v>0</v>
      </c>
      <c r="AK72">
        <v>53.932499999999997</v>
      </c>
      <c r="AL72">
        <v>12.782</v>
      </c>
      <c r="AM72">
        <v>10.5307</v>
      </c>
      <c r="AN72">
        <v>0.65042</v>
      </c>
      <c r="AO72">
        <v>0</v>
      </c>
      <c r="AP72">
        <v>0.38429999999999997</v>
      </c>
      <c r="AQ72">
        <v>43.47</v>
      </c>
      <c r="AR72">
        <v>6.6239999999999997</v>
      </c>
      <c r="AS72">
        <v>7.8021599999999998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2582.6033119999997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435.435</v>
      </c>
      <c r="M73">
        <v>87</v>
      </c>
      <c r="N73">
        <v>118.125</v>
      </c>
      <c r="O73">
        <v>61.83</v>
      </c>
      <c r="P73">
        <v>125.58750000000001</v>
      </c>
      <c r="Q73">
        <v>10.56</v>
      </c>
      <c r="R73">
        <v>42.390099999999997</v>
      </c>
      <c r="S73">
        <v>26.3901</v>
      </c>
      <c r="T73">
        <v>0</v>
      </c>
      <c r="U73">
        <v>418.77</v>
      </c>
      <c r="V73">
        <v>20.534600000000001</v>
      </c>
      <c r="W73">
        <v>46.024099999999997</v>
      </c>
      <c r="X73">
        <v>147.26089999999999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17.965599999999998</v>
      </c>
      <c r="AE73">
        <v>32.957704</v>
      </c>
      <c r="AF73">
        <v>33.524000000000001</v>
      </c>
      <c r="AG73">
        <v>43.467599999999997</v>
      </c>
      <c r="AH73">
        <v>116.9545</v>
      </c>
      <c r="AI73">
        <v>0</v>
      </c>
      <c r="AJ73">
        <v>0</v>
      </c>
      <c r="AK73">
        <v>53.932499999999997</v>
      </c>
      <c r="AL73">
        <v>55.776000000000003</v>
      </c>
      <c r="AM73">
        <v>10.5307</v>
      </c>
      <c r="AN73">
        <v>0.65042</v>
      </c>
      <c r="AO73">
        <v>0</v>
      </c>
      <c r="AP73">
        <v>0.38429999999999997</v>
      </c>
      <c r="AQ73">
        <v>43.658999999999999</v>
      </c>
      <c r="AR73">
        <v>6.6239999999999997</v>
      </c>
      <c r="AS73">
        <v>7.8021599999999998</v>
      </c>
      <c r="AT73">
        <v>19.756499999999999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2722.8887639999994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435.435</v>
      </c>
      <c r="M74">
        <v>87</v>
      </c>
      <c r="N74">
        <v>118.125</v>
      </c>
      <c r="O74">
        <v>61.83</v>
      </c>
      <c r="P74">
        <v>125.58750000000001</v>
      </c>
      <c r="Q74">
        <v>10.56</v>
      </c>
      <c r="R74">
        <v>42.390099999999997</v>
      </c>
      <c r="S74">
        <v>26.3901</v>
      </c>
      <c r="T74">
        <v>0</v>
      </c>
      <c r="U74">
        <v>418.77</v>
      </c>
      <c r="V74">
        <v>20.534600000000001</v>
      </c>
      <c r="W74">
        <v>46.024099999999997</v>
      </c>
      <c r="X74">
        <v>147.26089999999999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17.965599999999998</v>
      </c>
      <c r="AE74">
        <v>32.957704</v>
      </c>
      <c r="AF74">
        <v>33.524000000000001</v>
      </c>
      <c r="AG74">
        <v>43.467599999999997</v>
      </c>
      <c r="AH74">
        <v>116.9545</v>
      </c>
      <c r="AI74">
        <v>0</v>
      </c>
      <c r="AJ74">
        <v>0</v>
      </c>
      <c r="AK74">
        <v>53.932499999999997</v>
      </c>
      <c r="AL74">
        <v>55.776000000000003</v>
      </c>
      <c r="AM74">
        <v>15.804048</v>
      </c>
      <c r="AN74">
        <v>0.65042</v>
      </c>
      <c r="AO74">
        <v>0</v>
      </c>
      <c r="AP74">
        <v>0.38429999999999997</v>
      </c>
      <c r="AQ74">
        <v>43.658999999999999</v>
      </c>
      <c r="AR74">
        <v>6.6239999999999997</v>
      </c>
      <c r="AS74">
        <v>7.8021599999999998</v>
      </c>
      <c r="AT74">
        <v>19.915759999999999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2736.5373719999993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435.435</v>
      </c>
      <c r="M75">
        <v>87</v>
      </c>
      <c r="N75">
        <v>118.125</v>
      </c>
      <c r="O75">
        <v>61.83</v>
      </c>
      <c r="P75">
        <v>125.58750000000001</v>
      </c>
      <c r="Q75">
        <v>10.56</v>
      </c>
      <c r="R75">
        <v>42.390099999999997</v>
      </c>
      <c r="S75">
        <v>26.3901</v>
      </c>
      <c r="T75">
        <v>0</v>
      </c>
      <c r="U75">
        <v>418.77</v>
      </c>
      <c r="V75">
        <v>20.534600000000001</v>
      </c>
      <c r="W75">
        <v>46.024099999999997</v>
      </c>
      <c r="X75">
        <v>147.26089999999999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33.524000000000001</v>
      </c>
      <c r="AG75">
        <v>43.467599999999997</v>
      </c>
      <c r="AH75">
        <v>116.9545</v>
      </c>
      <c r="AI75">
        <v>0</v>
      </c>
      <c r="AJ75">
        <v>0</v>
      </c>
      <c r="AK75">
        <v>53.932499999999997</v>
      </c>
      <c r="AL75">
        <v>55.776000000000003</v>
      </c>
      <c r="AM75">
        <v>15.804048</v>
      </c>
      <c r="AN75">
        <v>0.65042</v>
      </c>
      <c r="AO75">
        <v>0</v>
      </c>
      <c r="AP75">
        <v>0.38429999999999997</v>
      </c>
      <c r="AQ75">
        <v>43.658999999999999</v>
      </c>
      <c r="AR75">
        <v>6.6239999999999997</v>
      </c>
      <c r="AS75">
        <v>7.8021599999999998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2743.49332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87</v>
      </c>
      <c r="N76">
        <v>118.125</v>
      </c>
      <c r="O76">
        <v>61.83</v>
      </c>
      <c r="P76">
        <v>125.58750000000001</v>
      </c>
      <c r="Q76">
        <v>10.56</v>
      </c>
      <c r="R76">
        <v>42.390099999999997</v>
      </c>
      <c r="S76">
        <v>26.3901</v>
      </c>
      <c r="T76">
        <v>0</v>
      </c>
      <c r="U76">
        <v>418.77</v>
      </c>
      <c r="V76">
        <v>20.534600000000001</v>
      </c>
      <c r="W76">
        <v>46.024099999999997</v>
      </c>
      <c r="X76">
        <v>147.26089999999999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27.3447</v>
      </c>
      <c r="AE76">
        <v>32.957704</v>
      </c>
      <c r="AF76">
        <v>33.524000000000001</v>
      </c>
      <c r="AG76">
        <v>43.467599999999997</v>
      </c>
      <c r="AH76">
        <v>116.9545</v>
      </c>
      <c r="AI76">
        <v>0</v>
      </c>
      <c r="AJ76">
        <v>0</v>
      </c>
      <c r="AK76">
        <v>53.932499999999997</v>
      </c>
      <c r="AL76">
        <v>41.832000000000001</v>
      </c>
      <c r="AM76">
        <v>15.804048</v>
      </c>
      <c r="AN76">
        <v>0.65042</v>
      </c>
      <c r="AO76">
        <v>0</v>
      </c>
      <c r="AP76">
        <v>0.38429999999999997</v>
      </c>
      <c r="AQ76">
        <v>43.658999999999999</v>
      </c>
      <c r="AR76">
        <v>6.6239999999999997</v>
      </c>
      <c r="AS76">
        <v>7.8021599999999998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2729.4859120000001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87</v>
      </c>
      <c r="N77">
        <v>118.125</v>
      </c>
      <c r="O77">
        <v>61.83</v>
      </c>
      <c r="P77">
        <v>125.58750000000001</v>
      </c>
      <c r="Q77">
        <v>10.56</v>
      </c>
      <c r="R77">
        <v>42.390099999999997</v>
      </c>
      <c r="S77">
        <v>26.3901</v>
      </c>
      <c r="T77">
        <v>0</v>
      </c>
      <c r="U77">
        <v>418.77</v>
      </c>
      <c r="V77">
        <v>20.534600000000001</v>
      </c>
      <c r="W77">
        <v>46.024099999999997</v>
      </c>
      <c r="X77">
        <v>147.26089999999999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27.3447</v>
      </c>
      <c r="AE77">
        <v>32.957704</v>
      </c>
      <c r="AF77">
        <v>33.524000000000001</v>
      </c>
      <c r="AG77">
        <v>43.467599999999997</v>
      </c>
      <c r="AH77">
        <v>116.9545</v>
      </c>
      <c r="AI77">
        <v>0</v>
      </c>
      <c r="AJ77">
        <v>0</v>
      </c>
      <c r="AK77">
        <v>53.932499999999997</v>
      </c>
      <c r="AL77">
        <v>41.832000000000001</v>
      </c>
      <c r="AM77">
        <v>15.804048</v>
      </c>
      <c r="AN77">
        <v>0.65042</v>
      </c>
      <c r="AO77">
        <v>0</v>
      </c>
      <c r="AP77">
        <v>0.38429999999999997</v>
      </c>
      <c r="AQ77">
        <v>43.658999999999999</v>
      </c>
      <c r="AR77">
        <v>6.6239999999999997</v>
      </c>
      <c r="AS77">
        <v>7.8021599999999998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2729.4859120000001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87</v>
      </c>
      <c r="N78">
        <v>118.125</v>
      </c>
      <c r="O78">
        <v>61.83</v>
      </c>
      <c r="P78">
        <v>125.58750000000001</v>
      </c>
      <c r="Q78">
        <v>10.56</v>
      </c>
      <c r="R78">
        <v>42.390099999999997</v>
      </c>
      <c r="S78">
        <v>26.3901</v>
      </c>
      <c r="T78">
        <v>0</v>
      </c>
      <c r="U78">
        <v>418.77</v>
      </c>
      <c r="V78">
        <v>20.534600000000001</v>
      </c>
      <c r="W78">
        <v>46.024099999999997</v>
      </c>
      <c r="X78">
        <v>147.26089999999999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17.965599999999998</v>
      </c>
      <c r="AE78">
        <v>32.957704</v>
      </c>
      <c r="AF78">
        <v>33.524000000000001</v>
      </c>
      <c r="AG78">
        <v>43.467599999999997</v>
      </c>
      <c r="AH78">
        <v>116.9545</v>
      </c>
      <c r="AI78">
        <v>0</v>
      </c>
      <c r="AJ78">
        <v>0</v>
      </c>
      <c r="AK78">
        <v>53.932499999999997</v>
      </c>
      <c r="AL78">
        <v>41.832000000000001</v>
      </c>
      <c r="AM78">
        <v>10.5307</v>
      </c>
      <c r="AN78">
        <v>0.65042</v>
      </c>
      <c r="AO78">
        <v>0</v>
      </c>
      <c r="AP78">
        <v>0.38429999999999997</v>
      </c>
      <c r="AQ78">
        <v>43.658999999999999</v>
      </c>
      <c r="AR78">
        <v>6.6239999999999997</v>
      </c>
      <c r="AS78">
        <v>7.8021599999999998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2714.8334639999998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87</v>
      </c>
      <c r="N79">
        <v>118.125</v>
      </c>
      <c r="O79">
        <v>61.83</v>
      </c>
      <c r="P79">
        <v>125.58750000000001</v>
      </c>
      <c r="Q79">
        <v>10.56</v>
      </c>
      <c r="R79">
        <v>42.390099999999997</v>
      </c>
      <c r="S79">
        <v>26.3901</v>
      </c>
      <c r="T79">
        <v>0</v>
      </c>
      <c r="U79">
        <v>418.77</v>
      </c>
      <c r="V79">
        <v>20.534600000000001</v>
      </c>
      <c r="W79">
        <v>46.024099999999997</v>
      </c>
      <c r="X79">
        <v>147.26089999999999</v>
      </c>
      <c r="Y79">
        <v>0</v>
      </c>
      <c r="Z79">
        <v>6.5208000000000004</v>
      </c>
      <c r="AA79">
        <v>14.04936</v>
      </c>
      <c r="AB79">
        <v>26.34008</v>
      </c>
      <c r="AC79">
        <v>0</v>
      </c>
      <c r="AD79">
        <v>11.2285</v>
      </c>
      <c r="AE79">
        <v>16.478852</v>
      </c>
      <c r="AF79">
        <v>15.776</v>
      </c>
      <c r="AG79">
        <v>43.467599999999997</v>
      </c>
      <c r="AH79">
        <v>68.183999999999997</v>
      </c>
      <c r="AI79">
        <v>0</v>
      </c>
      <c r="AJ79">
        <v>0</v>
      </c>
      <c r="AK79">
        <v>53.932499999999997</v>
      </c>
      <c r="AL79">
        <v>6.9720000000000004</v>
      </c>
      <c r="AM79">
        <v>9.3309999999999995</v>
      </c>
      <c r="AN79">
        <v>0.65042</v>
      </c>
      <c r="AO79">
        <v>0</v>
      </c>
      <c r="AP79">
        <v>0.38429999999999997</v>
      </c>
      <c r="AQ79">
        <v>43.47</v>
      </c>
      <c r="AR79">
        <v>6.6239999999999997</v>
      </c>
      <c r="AS79">
        <v>5.3807999999999998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2567.8875120000002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87</v>
      </c>
      <c r="N80">
        <v>118.125</v>
      </c>
      <c r="O80">
        <v>61.83</v>
      </c>
      <c r="P80">
        <v>125.58750000000001</v>
      </c>
      <c r="Q80">
        <v>10.56</v>
      </c>
      <c r="R80">
        <v>42.390099999999997</v>
      </c>
      <c r="S80">
        <v>26.3901</v>
      </c>
      <c r="T80">
        <v>0</v>
      </c>
      <c r="U80">
        <v>418.77</v>
      </c>
      <c r="V80">
        <v>20.534600000000001</v>
      </c>
      <c r="W80">
        <v>46.024099999999997</v>
      </c>
      <c r="X80">
        <v>147.26089999999999</v>
      </c>
      <c r="Y80">
        <v>0</v>
      </c>
      <c r="Z80">
        <v>0</v>
      </c>
      <c r="AA80">
        <v>6.32</v>
      </c>
      <c r="AB80">
        <v>13.0634</v>
      </c>
      <c r="AC80">
        <v>0</v>
      </c>
      <c r="AD80">
        <v>8.7186000000000003</v>
      </c>
      <c r="AE80">
        <v>16.478852</v>
      </c>
      <c r="AF80">
        <v>8.3810000000000002</v>
      </c>
      <c r="AG80">
        <v>43.467599999999997</v>
      </c>
      <c r="AH80">
        <v>37.880000000000003</v>
      </c>
      <c r="AI80">
        <v>0</v>
      </c>
      <c r="AJ80">
        <v>0</v>
      </c>
      <c r="AK80">
        <v>53.932499999999997</v>
      </c>
      <c r="AL80">
        <v>1.3944000000000001</v>
      </c>
      <c r="AM80">
        <v>9.3309999999999995</v>
      </c>
      <c r="AN80">
        <v>0.65042</v>
      </c>
      <c r="AO80">
        <v>0</v>
      </c>
      <c r="AP80">
        <v>0.38429999999999997</v>
      </c>
      <c r="AQ80">
        <v>43.47</v>
      </c>
      <c r="AR80">
        <v>6.6239999999999997</v>
      </c>
      <c r="AS80">
        <v>5.3807999999999998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2494.5741720000005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87</v>
      </c>
      <c r="N81">
        <v>118.125</v>
      </c>
      <c r="O81">
        <v>61.83</v>
      </c>
      <c r="P81">
        <v>125.58750000000001</v>
      </c>
      <c r="Q81">
        <v>10.56</v>
      </c>
      <c r="R81">
        <v>42.390099999999997</v>
      </c>
      <c r="S81">
        <v>26.3901</v>
      </c>
      <c r="T81">
        <v>0</v>
      </c>
      <c r="U81">
        <v>418.77</v>
      </c>
      <c r="V81">
        <v>20.534600000000001</v>
      </c>
      <c r="W81">
        <v>46.024099999999997</v>
      </c>
      <c r="X81">
        <v>147.26089999999999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8.3810000000000002</v>
      </c>
      <c r="AG81">
        <v>43.467599999999997</v>
      </c>
      <c r="AH81">
        <v>18.940000000000001</v>
      </c>
      <c r="AI81">
        <v>0</v>
      </c>
      <c r="AJ81">
        <v>0</v>
      </c>
      <c r="AK81">
        <v>53.932499999999997</v>
      </c>
      <c r="AL81">
        <v>1.3944000000000001</v>
      </c>
      <c r="AM81">
        <v>0</v>
      </c>
      <c r="AN81">
        <v>0.65042</v>
      </c>
      <c r="AO81">
        <v>0</v>
      </c>
      <c r="AP81">
        <v>0.38429999999999997</v>
      </c>
      <c r="AQ81">
        <v>43.47</v>
      </c>
      <c r="AR81">
        <v>32.015999999999998</v>
      </c>
      <c r="AS81">
        <v>5.3807999999999998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2463.5931720000003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87</v>
      </c>
      <c r="N82">
        <v>118.125</v>
      </c>
      <c r="O82">
        <v>61.83</v>
      </c>
      <c r="P82">
        <v>125.58750000000001</v>
      </c>
      <c r="Q82">
        <v>10.56</v>
      </c>
      <c r="R82">
        <v>42.390099999999997</v>
      </c>
      <c r="S82">
        <v>26.3901</v>
      </c>
      <c r="T82">
        <v>0</v>
      </c>
      <c r="U82">
        <v>418.77</v>
      </c>
      <c r="V82">
        <v>20.534600000000001</v>
      </c>
      <c r="W82">
        <v>46.024099999999997</v>
      </c>
      <c r="X82">
        <v>147.26089999999999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8.3810000000000002</v>
      </c>
      <c r="AG82">
        <v>43.467599999999997</v>
      </c>
      <c r="AH82">
        <v>0</v>
      </c>
      <c r="AI82">
        <v>0</v>
      </c>
      <c r="AJ82">
        <v>0</v>
      </c>
      <c r="AK82">
        <v>53.932499999999997</v>
      </c>
      <c r="AL82">
        <v>1.3944000000000001</v>
      </c>
      <c r="AM82">
        <v>0</v>
      </c>
      <c r="AN82">
        <v>0.65042</v>
      </c>
      <c r="AO82">
        <v>0</v>
      </c>
      <c r="AP82">
        <v>0.38429999999999997</v>
      </c>
      <c r="AQ82">
        <v>28.35</v>
      </c>
      <c r="AR82">
        <v>32.015999999999998</v>
      </c>
      <c r="AS82">
        <v>5.3807999999999998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2429.5331720000004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435.435</v>
      </c>
      <c r="M83">
        <v>87</v>
      </c>
      <c r="N83">
        <v>118.125</v>
      </c>
      <c r="O83">
        <v>61.83</v>
      </c>
      <c r="P83">
        <v>125.58750000000001</v>
      </c>
      <c r="Q83">
        <v>10.56</v>
      </c>
      <c r="R83">
        <v>42.390099999999997</v>
      </c>
      <c r="S83">
        <v>26.3901</v>
      </c>
      <c r="T83">
        <v>0</v>
      </c>
      <c r="U83">
        <v>418.77</v>
      </c>
      <c r="V83">
        <v>20.534600000000001</v>
      </c>
      <c r="W83">
        <v>46.024099999999997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8.3810000000000002</v>
      </c>
      <c r="AG83">
        <v>43.467599999999997</v>
      </c>
      <c r="AH83">
        <v>0</v>
      </c>
      <c r="AI83">
        <v>0</v>
      </c>
      <c r="AJ83">
        <v>0</v>
      </c>
      <c r="AK83">
        <v>53.932499999999997</v>
      </c>
      <c r="AL83">
        <v>2.3239999999999998</v>
      </c>
      <c r="AM83">
        <v>0</v>
      </c>
      <c r="AN83">
        <v>0.65042</v>
      </c>
      <c r="AO83">
        <v>0</v>
      </c>
      <c r="AP83">
        <v>0.38429999999999997</v>
      </c>
      <c r="AQ83">
        <v>28.035</v>
      </c>
      <c r="AR83">
        <v>6.6239999999999997</v>
      </c>
      <c r="AS83">
        <v>5.3807999999999998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2404.755772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</v>
      </c>
      <c r="L84">
        <v>435.435</v>
      </c>
      <c r="M84">
        <v>87</v>
      </c>
      <c r="N84">
        <v>118.125</v>
      </c>
      <c r="O84">
        <v>61.83</v>
      </c>
      <c r="P84">
        <v>125.58750000000001</v>
      </c>
      <c r="Q84">
        <v>10.56</v>
      </c>
      <c r="R84">
        <v>42.390099999999997</v>
      </c>
      <c r="S84">
        <v>26.3901</v>
      </c>
      <c r="T84">
        <v>0</v>
      </c>
      <c r="U84">
        <v>418.77</v>
      </c>
      <c r="V84">
        <v>20.534600000000001</v>
      </c>
      <c r="W84">
        <v>46.024099999999997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8.3810000000000002</v>
      </c>
      <c r="AG84">
        <v>43.467599999999997</v>
      </c>
      <c r="AH84">
        <v>0</v>
      </c>
      <c r="AI84">
        <v>0</v>
      </c>
      <c r="AJ84">
        <v>0</v>
      </c>
      <c r="AK84">
        <v>53.932499999999997</v>
      </c>
      <c r="AL84">
        <v>2.3239999999999998</v>
      </c>
      <c r="AM84">
        <v>0</v>
      </c>
      <c r="AN84">
        <v>0.65042</v>
      </c>
      <c r="AO84">
        <v>0</v>
      </c>
      <c r="AP84">
        <v>0.38429999999999997</v>
      </c>
      <c r="AQ84">
        <v>28.035</v>
      </c>
      <c r="AR84">
        <v>6.6239999999999997</v>
      </c>
      <c r="AS84">
        <v>5.3807999999999998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2404.755772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</v>
      </c>
      <c r="L85">
        <v>435.435</v>
      </c>
      <c r="M85">
        <v>87</v>
      </c>
      <c r="N85">
        <v>118.125</v>
      </c>
      <c r="O85">
        <v>61.83</v>
      </c>
      <c r="P85">
        <v>125.58750000000001</v>
      </c>
      <c r="Q85">
        <v>10.56</v>
      </c>
      <c r="R85">
        <v>42.390099999999997</v>
      </c>
      <c r="S85">
        <v>26.3901</v>
      </c>
      <c r="T85">
        <v>0</v>
      </c>
      <c r="U85">
        <v>418.77</v>
      </c>
      <c r="V85">
        <v>20.534600000000001</v>
      </c>
      <c r="W85">
        <v>46.024099999999997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8.3810000000000002</v>
      </c>
      <c r="AG85">
        <v>43.467599999999997</v>
      </c>
      <c r="AH85">
        <v>0</v>
      </c>
      <c r="AI85">
        <v>0</v>
      </c>
      <c r="AJ85">
        <v>0</v>
      </c>
      <c r="AK85">
        <v>53.932499999999997</v>
      </c>
      <c r="AL85">
        <v>2.3239999999999998</v>
      </c>
      <c r="AM85">
        <v>0</v>
      </c>
      <c r="AN85">
        <v>0.65042</v>
      </c>
      <c r="AO85">
        <v>0</v>
      </c>
      <c r="AP85">
        <v>0.38429999999999997</v>
      </c>
      <c r="AQ85">
        <v>28.035</v>
      </c>
      <c r="AR85">
        <v>6.6239999999999997</v>
      </c>
      <c r="AS85">
        <v>5.3807999999999998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2405.0104969999998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</v>
      </c>
      <c r="L86">
        <v>435.435</v>
      </c>
      <c r="M86">
        <v>87</v>
      </c>
      <c r="N86">
        <v>118.125</v>
      </c>
      <c r="O86">
        <v>61.83</v>
      </c>
      <c r="P86">
        <v>125.58750000000001</v>
      </c>
      <c r="Q86">
        <v>10.56</v>
      </c>
      <c r="R86">
        <v>42.390099999999997</v>
      </c>
      <c r="S86">
        <v>26.3901</v>
      </c>
      <c r="T86">
        <v>0</v>
      </c>
      <c r="U86">
        <v>418.77</v>
      </c>
      <c r="V86">
        <v>20.534600000000001</v>
      </c>
      <c r="W86">
        <v>46.024099999999997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8.3810000000000002</v>
      </c>
      <c r="AG86">
        <v>43.467599999999997</v>
      </c>
      <c r="AH86">
        <v>0</v>
      </c>
      <c r="AI86">
        <v>0</v>
      </c>
      <c r="AJ86">
        <v>0</v>
      </c>
      <c r="AK86">
        <v>53.932499999999997</v>
      </c>
      <c r="AL86">
        <v>2.3239999999999998</v>
      </c>
      <c r="AM86">
        <v>0</v>
      </c>
      <c r="AN86">
        <v>0.65042</v>
      </c>
      <c r="AO86">
        <v>0</v>
      </c>
      <c r="AP86">
        <v>0.38429999999999997</v>
      </c>
      <c r="AQ86">
        <v>28.035</v>
      </c>
      <c r="AR86">
        <v>6.6239999999999997</v>
      </c>
      <c r="AS86">
        <v>5.3807999999999998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2405.0104969999998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634.51430000000005</v>
      </c>
      <c r="L87">
        <v>435.435</v>
      </c>
      <c r="M87">
        <v>87</v>
      </c>
      <c r="N87">
        <v>118.125</v>
      </c>
      <c r="O87">
        <v>61.83</v>
      </c>
      <c r="P87">
        <v>125.58750000000001</v>
      </c>
      <c r="Q87">
        <v>10.56</v>
      </c>
      <c r="R87">
        <v>42.390099999999997</v>
      </c>
      <c r="S87">
        <v>26.3901</v>
      </c>
      <c r="T87">
        <v>0</v>
      </c>
      <c r="U87">
        <v>418.77</v>
      </c>
      <c r="V87">
        <v>20.534600000000001</v>
      </c>
      <c r="W87">
        <v>46.024099999999997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8.3810000000000002</v>
      </c>
      <c r="AG87">
        <v>43.467599999999997</v>
      </c>
      <c r="AH87">
        <v>0</v>
      </c>
      <c r="AI87">
        <v>0</v>
      </c>
      <c r="AJ87">
        <v>0</v>
      </c>
      <c r="AK87">
        <v>53.932499999999997</v>
      </c>
      <c r="AL87">
        <v>2.3239999999999998</v>
      </c>
      <c r="AM87">
        <v>0</v>
      </c>
      <c r="AN87">
        <v>0.65042</v>
      </c>
      <c r="AO87">
        <v>0</v>
      </c>
      <c r="AP87">
        <v>0.38429999999999997</v>
      </c>
      <c r="AQ87">
        <v>14.49</v>
      </c>
      <c r="AR87">
        <v>6.6239999999999997</v>
      </c>
      <c r="AS87">
        <v>5.3807999999999998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2346.7897969999999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623.51430000000005</v>
      </c>
      <c r="L88">
        <v>435.435</v>
      </c>
      <c r="M88">
        <v>87</v>
      </c>
      <c r="N88">
        <v>118.125</v>
      </c>
      <c r="O88">
        <v>61.83</v>
      </c>
      <c r="P88">
        <v>125.58750000000001</v>
      </c>
      <c r="Q88">
        <v>10.56</v>
      </c>
      <c r="R88">
        <v>42.390099999999997</v>
      </c>
      <c r="S88">
        <v>26.3901</v>
      </c>
      <c r="T88">
        <v>0</v>
      </c>
      <c r="U88">
        <v>418.77</v>
      </c>
      <c r="V88">
        <v>20.534600000000001</v>
      </c>
      <c r="W88">
        <v>46.024099999999997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8.3810000000000002</v>
      </c>
      <c r="AG88">
        <v>43.467599999999997</v>
      </c>
      <c r="AH88">
        <v>0</v>
      </c>
      <c r="AI88">
        <v>0</v>
      </c>
      <c r="AJ88">
        <v>0</v>
      </c>
      <c r="AK88">
        <v>53.932499999999997</v>
      </c>
      <c r="AL88">
        <v>2.3239999999999998</v>
      </c>
      <c r="AM88">
        <v>0</v>
      </c>
      <c r="AN88">
        <v>0.65042</v>
      </c>
      <c r="AO88">
        <v>0</v>
      </c>
      <c r="AP88">
        <v>0.38429999999999997</v>
      </c>
      <c r="AQ88">
        <v>14.49</v>
      </c>
      <c r="AR88">
        <v>2.2080000000000002</v>
      </c>
      <c r="AS88">
        <v>5.3807999999999998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2331.3737970000002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544.30489999999998</v>
      </c>
      <c r="L89">
        <v>415.95260000000002</v>
      </c>
      <c r="M89">
        <v>87</v>
      </c>
      <c r="N89">
        <v>118.125</v>
      </c>
      <c r="O89">
        <v>61.83</v>
      </c>
      <c r="P89">
        <v>125.58750000000001</v>
      </c>
      <c r="Q89">
        <v>10.56</v>
      </c>
      <c r="R89">
        <v>41.904800000000002</v>
      </c>
      <c r="S89">
        <v>26.3901</v>
      </c>
      <c r="T89">
        <v>0</v>
      </c>
      <c r="U89">
        <v>418.77</v>
      </c>
      <c r="V89">
        <v>20.534600000000001</v>
      </c>
      <c r="W89">
        <v>46.024099999999997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8.3810000000000002</v>
      </c>
      <c r="AG89">
        <v>43.467599999999997</v>
      </c>
      <c r="AH89">
        <v>0</v>
      </c>
      <c r="AI89">
        <v>0</v>
      </c>
      <c r="AJ89">
        <v>0</v>
      </c>
      <c r="AK89">
        <v>53.932499999999997</v>
      </c>
      <c r="AL89">
        <v>2.3239999999999998</v>
      </c>
      <c r="AM89">
        <v>0</v>
      </c>
      <c r="AN89">
        <v>0.65042</v>
      </c>
      <c r="AO89">
        <v>0</v>
      </c>
      <c r="AP89">
        <v>0.38429999999999997</v>
      </c>
      <c r="AQ89">
        <v>14.427</v>
      </c>
      <c r="AR89">
        <v>38.64</v>
      </c>
      <c r="AS89">
        <v>8.0711999999999993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2271.256097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537.15</v>
      </c>
      <c r="L90">
        <v>415.95260000000002</v>
      </c>
      <c r="M90">
        <v>87</v>
      </c>
      <c r="N90">
        <v>118.125</v>
      </c>
      <c r="O90">
        <v>61.83</v>
      </c>
      <c r="P90">
        <v>125.58750000000001</v>
      </c>
      <c r="Q90">
        <v>10.56</v>
      </c>
      <c r="R90">
        <v>41.904800000000002</v>
      </c>
      <c r="S90">
        <v>26.3901</v>
      </c>
      <c r="T90">
        <v>0</v>
      </c>
      <c r="U90">
        <v>418.77</v>
      </c>
      <c r="V90">
        <v>20.534600000000001</v>
      </c>
      <c r="W90">
        <v>46.024099999999997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1.9245000000000001</v>
      </c>
      <c r="AF90">
        <v>8.3810000000000002</v>
      </c>
      <c r="AG90">
        <v>43.467599999999997</v>
      </c>
      <c r="AH90">
        <v>0</v>
      </c>
      <c r="AI90">
        <v>0</v>
      </c>
      <c r="AJ90">
        <v>0</v>
      </c>
      <c r="AK90">
        <v>53.932499999999997</v>
      </c>
      <c r="AL90">
        <v>2.3239999999999998</v>
      </c>
      <c r="AM90">
        <v>0</v>
      </c>
      <c r="AN90">
        <v>0.65042</v>
      </c>
      <c r="AO90">
        <v>0</v>
      </c>
      <c r="AP90">
        <v>0.38429999999999997</v>
      </c>
      <c r="AQ90">
        <v>14.301</v>
      </c>
      <c r="AR90">
        <v>38.64</v>
      </c>
      <c r="AS90">
        <v>8.0711999999999993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2249.4208449999996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526.15</v>
      </c>
      <c r="L91">
        <v>330.28339999999997</v>
      </c>
      <c r="M91">
        <v>87</v>
      </c>
      <c r="N91">
        <v>118.125</v>
      </c>
      <c r="O91">
        <v>61.83</v>
      </c>
      <c r="P91">
        <v>125.58750000000001</v>
      </c>
      <c r="Q91">
        <v>10.457800000000001</v>
      </c>
      <c r="R91">
        <v>33.953884000000002</v>
      </c>
      <c r="S91">
        <v>21.620166000000001</v>
      </c>
      <c r="T91">
        <v>0</v>
      </c>
      <c r="U91">
        <v>418.77</v>
      </c>
      <c r="V91">
        <v>15.204599999999999</v>
      </c>
      <c r="W91">
        <v>46.024099999999997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8.3810000000000002</v>
      </c>
      <c r="AG91">
        <v>43.467599999999997</v>
      </c>
      <c r="AH91">
        <v>0</v>
      </c>
      <c r="AI91">
        <v>0</v>
      </c>
      <c r="AJ91">
        <v>0</v>
      </c>
      <c r="AK91">
        <v>53.932499999999997</v>
      </c>
      <c r="AL91">
        <v>2.3239999999999998</v>
      </c>
      <c r="AM91">
        <v>0</v>
      </c>
      <c r="AN91">
        <v>0.65042</v>
      </c>
      <c r="AO91">
        <v>0</v>
      </c>
      <c r="AP91">
        <v>0.38429999999999997</v>
      </c>
      <c r="AQ91">
        <v>0</v>
      </c>
      <c r="AR91">
        <v>2.2080000000000002</v>
      </c>
      <c r="AS91">
        <v>8.0711999999999993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2083.8655950000002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519.15</v>
      </c>
      <c r="L92">
        <v>270.28339999999997</v>
      </c>
      <c r="M92">
        <v>87</v>
      </c>
      <c r="N92">
        <v>118.125</v>
      </c>
      <c r="O92">
        <v>61.83</v>
      </c>
      <c r="P92">
        <v>125.58750000000001</v>
      </c>
      <c r="Q92">
        <v>10.457800000000001</v>
      </c>
      <c r="R92">
        <v>31.457699999999999</v>
      </c>
      <c r="S92">
        <v>19.490500000000001</v>
      </c>
      <c r="T92">
        <v>0</v>
      </c>
      <c r="U92">
        <v>418.77</v>
      </c>
      <c r="V92">
        <v>15.204599999999999</v>
      </c>
      <c r="W92">
        <v>46.024099999999997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8.3810000000000002</v>
      </c>
      <c r="AG92">
        <v>43.467599999999997</v>
      </c>
      <c r="AH92">
        <v>0</v>
      </c>
      <c r="AI92">
        <v>0</v>
      </c>
      <c r="AJ92">
        <v>0</v>
      </c>
      <c r="AK92">
        <v>53.932499999999997</v>
      </c>
      <c r="AL92">
        <v>2.3239999999999998</v>
      </c>
      <c r="AM92">
        <v>0</v>
      </c>
      <c r="AN92">
        <v>0.65042</v>
      </c>
      <c r="AO92">
        <v>0</v>
      </c>
      <c r="AP92">
        <v>0.38429999999999997</v>
      </c>
      <c r="AQ92">
        <v>0</v>
      </c>
      <c r="AR92">
        <v>2.2080000000000002</v>
      </c>
      <c r="AS92">
        <v>8.0711999999999993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2012.2397450000001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512.15</v>
      </c>
      <c r="L93">
        <v>242.2834</v>
      </c>
      <c r="M93">
        <v>87</v>
      </c>
      <c r="N93">
        <v>118.125</v>
      </c>
      <c r="O93">
        <v>61.83</v>
      </c>
      <c r="P93">
        <v>125.58750000000001</v>
      </c>
      <c r="Q93">
        <v>10.457800000000001</v>
      </c>
      <c r="R93">
        <v>31.457699999999999</v>
      </c>
      <c r="S93">
        <v>19.490500000000001</v>
      </c>
      <c r="T93">
        <v>0</v>
      </c>
      <c r="U93">
        <v>418.77</v>
      </c>
      <c r="V93">
        <v>15.204599999999999</v>
      </c>
      <c r="W93">
        <v>46.024099999999997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8.3810000000000002</v>
      </c>
      <c r="AG93">
        <v>43.467599999999997</v>
      </c>
      <c r="AH93">
        <v>0</v>
      </c>
      <c r="AI93">
        <v>0</v>
      </c>
      <c r="AJ93">
        <v>0</v>
      </c>
      <c r="AK93">
        <v>53.932499999999997</v>
      </c>
      <c r="AL93">
        <v>2.3239999999999998</v>
      </c>
      <c r="AM93">
        <v>0</v>
      </c>
      <c r="AN93">
        <v>0.65042</v>
      </c>
      <c r="AO93">
        <v>0</v>
      </c>
      <c r="AP93">
        <v>0.38429999999999997</v>
      </c>
      <c r="AQ93">
        <v>0</v>
      </c>
      <c r="AR93">
        <v>2.2080000000000002</v>
      </c>
      <c r="AS93">
        <v>5.3807999999999998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1974.5493450000001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444.15</v>
      </c>
      <c r="L94">
        <v>242.2834</v>
      </c>
      <c r="M94">
        <v>87</v>
      </c>
      <c r="N94">
        <v>118.125</v>
      </c>
      <c r="O94">
        <v>61.83</v>
      </c>
      <c r="P94">
        <v>125.58750000000001</v>
      </c>
      <c r="Q94">
        <v>10.457800000000001</v>
      </c>
      <c r="R94">
        <v>31.457699999999999</v>
      </c>
      <c r="S94">
        <v>19.490500000000001</v>
      </c>
      <c r="T94">
        <v>0</v>
      </c>
      <c r="U94">
        <v>418.77</v>
      </c>
      <c r="V94">
        <v>15.204599999999999</v>
      </c>
      <c r="W94">
        <v>46.024099999999997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8.3810000000000002</v>
      </c>
      <c r="AG94">
        <v>43.467599999999997</v>
      </c>
      <c r="AH94">
        <v>0</v>
      </c>
      <c r="AI94">
        <v>0</v>
      </c>
      <c r="AJ94">
        <v>0</v>
      </c>
      <c r="AK94">
        <v>53.932499999999997</v>
      </c>
      <c r="AL94">
        <v>2.3239999999999998</v>
      </c>
      <c r="AM94">
        <v>0</v>
      </c>
      <c r="AN94">
        <v>0.65042</v>
      </c>
      <c r="AO94">
        <v>0</v>
      </c>
      <c r="AP94">
        <v>0.38429999999999997</v>
      </c>
      <c r="AQ94">
        <v>0</v>
      </c>
      <c r="AR94">
        <v>2.2080000000000002</v>
      </c>
      <c r="AS94">
        <v>5.3807999999999998</v>
      </c>
      <c r="AT94">
        <v>19.805536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1906.3548810000002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374.65</v>
      </c>
      <c r="L95">
        <v>242.2834</v>
      </c>
      <c r="M95">
        <v>87</v>
      </c>
      <c r="N95">
        <v>118.125</v>
      </c>
      <c r="O95">
        <v>61.83</v>
      </c>
      <c r="P95">
        <v>125.58750000000001</v>
      </c>
      <c r="Q95">
        <v>10.457800000000001</v>
      </c>
      <c r="R95">
        <v>31.457699999999999</v>
      </c>
      <c r="S95">
        <v>19.490500000000001</v>
      </c>
      <c r="T95">
        <v>0</v>
      </c>
      <c r="U95">
        <v>418.77</v>
      </c>
      <c r="V95">
        <v>15.204599999999999</v>
      </c>
      <c r="W95">
        <v>46.024099999999997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8.3810000000000002</v>
      </c>
      <c r="AG95">
        <v>43.467599999999997</v>
      </c>
      <c r="AH95">
        <v>0</v>
      </c>
      <c r="AI95">
        <v>0</v>
      </c>
      <c r="AJ95">
        <v>0</v>
      </c>
      <c r="AK95">
        <v>53.932499999999997</v>
      </c>
      <c r="AL95">
        <v>2.3239999999999998</v>
      </c>
      <c r="AM95">
        <v>0</v>
      </c>
      <c r="AN95">
        <v>0.65042</v>
      </c>
      <c r="AO95">
        <v>0</v>
      </c>
      <c r="AP95">
        <v>0.38429999999999997</v>
      </c>
      <c r="AQ95">
        <v>0</v>
      </c>
      <c r="AR95">
        <v>2.2080000000000002</v>
      </c>
      <c r="AS95">
        <v>8.0711999999999993</v>
      </c>
      <c r="AT95">
        <v>18.907394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1838.6471390000004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374.65</v>
      </c>
      <c r="L96">
        <v>240</v>
      </c>
      <c r="M96">
        <v>87</v>
      </c>
      <c r="N96">
        <v>118.125</v>
      </c>
      <c r="O96">
        <v>61.83</v>
      </c>
      <c r="P96">
        <v>125.58750000000001</v>
      </c>
      <c r="Q96">
        <v>10.457800000000001</v>
      </c>
      <c r="R96">
        <v>31.457699999999999</v>
      </c>
      <c r="S96">
        <v>19.490500000000001</v>
      </c>
      <c r="T96">
        <v>0</v>
      </c>
      <c r="U96">
        <v>418.77</v>
      </c>
      <c r="V96">
        <v>15.204599999999999</v>
      </c>
      <c r="W96">
        <v>46.024099999999997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8.3810000000000002</v>
      </c>
      <c r="AG96">
        <v>43.467599999999997</v>
      </c>
      <c r="AH96">
        <v>0</v>
      </c>
      <c r="AI96">
        <v>0</v>
      </c>
      <c r="AJ96">
        <v>0</v>
      </c>
      <c r="AK96">
        <v>53.932499999999997</v>
      </c>
      <c r="AL96">
        <v>2.3239999999999998</v>
      </c>
      <c r="AM96">
        <v>0</v>
      </c>
      <c r="AN96">
        <v>0.65042</v>
      </c>
      <c r="AO96">
        <v>0</v>
      </c>
      <c r="AP96">
        <v>0.38429999999999997</v>
      </c>
      <c r="AQ96">
        <v>0</v>
      </c>
      <c r="AR96">
        <v>2.2080000000000002</v>
      </c>
      <c r="AS96">
        <v>8.0711999999999993</v>
      </c>
      <c r="AT96">
        <v>18.387180000000001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1835.8435250000002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374.65</v>
      </c>
      <c r="L97">
        <v>240</v>
      </c>
      <c r="M97">
        <v>87</v>
      </c>
      <c r="N97">
        <v>118.125</v>
      </c>
      <c r="O97">
        <v>61.83</v>
      </c>
      <c r="P97">
        <v>125.58750000000001</v>
      </c>
      <c r="Q97">
        <v>8.3897999999999993</v>
      </c>
      <c r="R97">
        <v>26.909592</v>
      </c>
      <c r="S97">
        <v>14.6</v>
      </c>
      <c r="T97">
        <v>0</v>
      </c>
      <c r="U97">
        <v>418.77</v>
      </c>
      <c r="V97">
        <v>15.204599999999999</v>
      </c>
      <c r="W97">
        <v>46.024099999999997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8.3810000000000002</v>
      </c>
      <c r="AG97">
        <v>43.467599999999997</v>
      </c>
      <c r="AH97">
        <v>0</v>
      </c>
      <c r="AI97">
        <v>0</v>
      </c>
      <c r="AJ97">
        <v>0</v>
      </c>
      <c r="AK97">
        <v>53.932499999999997</v>
      </c>
      <c r="AL97">
        <v>2.3239999999999998</v>
      </c>
      <c r="AM97">
        <v>0</v>
      </c>
      <c r="AN97">
        <v>0.65042</v>
      </c>
      <c r="AO97">
        <v>0</v>
      </c>
      <c r="AP97">
        <v>0.38429999999999997</v>
      </c>
      <c r="AQ97">
        <v>0</v>
      </c>
      <c r="AR97">
        <v>2.2080000000000002</v>
      </c>
      <c r="AS97">
        <v>5.3807999999999998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1823.259337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374.65</v>
      </c>
      <c r="L98">
        <v>240</v>
      </c>
      <c r="M98">
        <v>87</v>
      </c>
      <c r="N98">
        <v>118.125</v>
      </c>
      <c r="O98">
        <v>61.83</v>
      </c>
      <c r="P98">
        <v>125.58750000000001</v>
      </c>
      <c r="Q98">
        <v>8.3897999999999993</v>
      </c>
      <c r="R98">
        <v>23.5</v>
      </c>
      <c r="S98">
        <v>14.6</v>
      </c>
      <c r="T98">
        <v>0</v>
      </c>
      <c r="U98">
        <v>418.77</v>
      </c>
      <c r="V98">
        <v>15.204599999999999</v>
      </c>
      <c r="W98">
        <v>46.024099999999997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8.3810000000000002</v>
      </c>
      <c r="AG98">
        <v>43.467599999999997</v>
      </c>
      <c r="AH98">
        <v>0</v>
      </c>
      <c r="AI98">
        <v>0</v>
      </c>
      <c r="AJ98">
        <v>0</v>
      </c>
      <c r="AK98">
        <v>53.932499999999997</v>
      </c>
      <c r="AL98">
        <v>2.3239999999999998</v>
      </c>
      <c r="AM98">
        <v>0</v>
      </c>
      <c r="AN98">
        <v>0.65042</v>
      </c>
      <c r="AO98">
        <v>0</v>
      </c>
      <c r="AP98">
        <v>0.38429999999999997</v>
      </c>
      <c r="AQ98">
        <v>0</v>
      </c>
      <c r="AR98">
        <v>2.2080000000000002</v>
      </c>
      <c r="AS98">
        <v>5.3807999999999998</v>
      </c>
      <c r="AT98">
        <v>16.843720999999999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1816.6934659999999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12.988474067500018</v>
      </c>
      <c r="L99">
        <f t="shared" si="2"/>
        <v>8.2242419397500033</v>
      </c>
      <c r="M99">
        <f t="shared" si="2"/>
        <v>2.0880000000000001</v>
      </c>
      <c r="N99">
        <f t="shared" si="2"/>
        <v>2.835</v>
      </c>
      <c r="O99">
        <f t="shared" si="2"/>
        <v>1.4839199999999988</v>
      </c>
      <c r="P99">
        <f t="shared" si="2"/>
        <v>3.0140999999999951</v>
      </c>
      <c r="Q99">
        <f t="shared" si="2"/>
        <v>0.25180329999999984</v>
      </c>
      <c r="R99">
        <f t="shared" si="2"/>
        <v>0.88169440800000043</v>
      </c>
      <c r="S99">
        <f t="shared" si="2"/>
        <v>0.52839164775000047</v>
      </c>
      <c r="T99">
        <f t="shared" si="2"/>
        <v>0</v>
      </c>
      <c r="U99">
        <f t="shared" si="2"/>
        <v>10.050479999999991</v>
      </c>
      <c r="V99">
        <f t="shared" si="2"/>
        <v>0.43154554999999989</v>
      </c>
      <c r="W99">
        <f t="shared" si="2"/>
        <v>1.0297222605000009</v>
      </c>
      <c r="X99">
        <f t="shared" si="2"/>
        <v>3.2962071107499988</v>
      </c>
      <c r="Y99">
        <f t="shared" si="2"/>
        <v>0</v>
      </c>
      <c r="Z99">
        <f t="shared" si="2"/>
        <v>5.271639999999999E-2</v>
      </c>
      <c r="AA99">
        <f t="shared" si="2"/>
        <v>8.4371604999999988E-2</v>
      </c>
      <c r="AB99">
        <f t="shared" si="2"/>
        <v>0.107806375</v>
      </c>
      <c r="AC99">
        <f t="shared" si="2"/>
        <v>0</v>
      </c>
      <c r="AD99">
        <f t="shared" si="2"/>
        <v>8.5879530999999981E-2</v>
      </c>
      <c r="AE99">
        <f t="shared" si="2"/>
        <v>0.26799175700000005</v>
      </c>
      <c r="AF99">
        <f t="shared" si="2"/>
        <v>0.28680275000000016</v>
      </c>
      <c r="AG99">
        <f t="shared" si="2"/>
        <v>1.043222399999999</v>
      </c>
      <c r="AH99">
        <f t="shared" si="2"/>
        <v>0.54926000000000019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0.20782369999999992</v>
      </c>
      <c r="AM99">
        <f t="shared" si="2"/>
        <v>5.9991664999999986E-2</v>
      </c>
      <c r="AN99">
        <f t="shared" si="2"/>
        <v>1.5610079999999967E-2</v>
      </c>
      <c r="AO99">
        <f t="shared" si="2"/>
        <v>0</v>
      </c>
      <c r="AP99">
        <f t="shared" si="2"/>
        <v>4.9318499999999963E-3</v>
      </c>
      <c r="AQ99">
        <f t="shared" si="2"/>
        <v>0.48510000000000014</v>
      </c>
      <c r="AR99">
        <f t="shared" si="2"/>
        <v>0.20589600000000002</v>
      </c>
      <c r="AS99">
        <f t="shared" si="2"/>
        <v>0.19670186999999983</v>
      </c>
      <c r="AT99">
        <f t="shared" si="2"/>
        <v>0.45043320350000005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52.502499470749989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533.36937499999999</v>
      </c>
      <c r="L3">
        <v>233.19777199999999</v>
      </c>
      <c r="M3">
        <v>83.737499999999997</v>
      </c>
      <c r="N3">
        <v>113.695312</v>
      </c>
      <c r="O3">
        <v>59.511375000000001</v>
      </c>
      <c r="P3">
        <v>120.87796899999999</v>
      </c>
      <c r="Q3">
        <v>10.167369000000001</v>
      </c>
      <c r="R3">
        <v>30.624535999999999</v>
      </c>
      <c r="S3">
        <v>19.337105999999999</v>
      </c>
      <c r="T3">
        <v>0</v>
      </c>
      <c r="U3">
        <v>403.066125</v>
      </c>
      <c r="V3">
        <v>15.067551999999999</v>
      </c>
      <c r="W3">
        <v>38.686169</v>
      </c>
      <c r="X3">
        <v>126.831056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7.5922000000000001</v>
      </c>
      <c r="AG3">
        <v>41.837564999999998</v>
      </c>
      <c r="AH3">
        <v>0</v>
      </c>
      <c r="AI3">
        <v>0</v>
      </c>
      <c r="AJ3">
        <v>0</v>
      </c>
      <c r="AK3">
        <v>51.910030999999996</v>
      </c>
      <c r="AL3">
        <v>2.23685</v>
      </c>
      <c r="AM3">
        <v>0</v>
      </c>
      <c r="AN3">
        <v>0.62602899999999995</v>
      </c>
      <c r="AO3">
        <v>0</v>
      </c>
      <c r="AP3">
        <v>0.24659200000000001</v>
      </c>
      <c r="AQ3">
        <v>0</v>
      </c>
      <c r="AR3">
        <v>25.502400000000002</v>
      </c>
      <c r="AS3">
        <v>16.054962</v>
      </c>
      <c r="AT3">
        <v>17.750806999999998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1951.9266519999999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493.90687500000001</v>
      </c>
      <c r="L4">
        <v>233.19777199999999</v>
      </c>
      <c r="M4">
        <v>83.737499999999997</v>
      </c>
      <c r="N4">
        <v>113.695312</v>
      </c>
      <c r="O4">
        <v>59.511375000000001</v>
      </c>
      <c r="P4">
        <v>120.87796899999999</v>
      </c>
      <c r="Q4">
        <v>10.167369000000001</v>
      </c>
      <c r="R4">
        <v>30.624535999999999</v>
      </c>
      <c r="S4">
        <v>19.337105999999999</v>
      </c>
      <c r="T4">
        <v>0</v>
      </c>
      <c r="U4">
        <v>403.066125</v>
      </c>
      <c r="V4">
        <v>15.067551999999999</v>
      </c>
      <c r="W4">
        <v>38.523581</v>
      </c>
      <c r="X4">
        <v>122.48861599999999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7.5922000000000001</v>
      </c>
      <c r="AG4">
        <v>41.837564999999998</v>
      </c>
      <c r="AH4">
        <v>0</v>
      </c>
      <c r="AI4">
        <v>0</v>
      </c>
      <c r="AJ4">
        <v>0</v>
      </c>
      <c r="AK4">
        <v>51.910030999999996</v>
      </c>
      <c r="AL4">
        <v>2.23685</v>
      </c>
      <c r="AM4">
        <v>0</v>
      </c>
      <c r="AN4">
        <v>0.62602899999999995</v>
      </c>
      <c r="AO4">
        <v>0</v>
      </c>
      <c r="AP4">
        <v>0.24659200000000001</v>
      </c>
      <c r="AQ4">
        <v>0</v>
      </c>
      <c r="AR4">
        <v>25.502400000000002</v>
      </c>
      <c r="AS4">
        <v>16.054962</v>
      </c>
      <c r="AT4">
        <v>18.107403000000001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1908.3157199999998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469.84437500000001</v>
      </c>
      <c r="L5">
        <v>233.19777199999999</v>
      </c>
      <c r="M5">
        <v>83.737499999999997</v>
      </c>
      <c r="N5">
        <v>113.695312</v>
      </c>
      <c r="O5">
        <v>59.511375000000001</v>
      </c>
      <c r="P5">
        <v>120.87796899999999</v>
      </c>
      <c r="Q5">
        <v>10.167369000000001</v>
      </c>
      <c r="R5">
        <v>30.624535999999999</v>
      </c>
      <c r="S5">
        <v>19.337105999999999</v>
      </c>
      <c r="T5">
        <v>0</v>
      </c>
      <c r="U5">
        <v>403.066125</v>
      </c>
      <c r="V5">
        <v>15.067551999999999</v>
      </c>
      <c r="W5">
        <v>38.523581</v>
      </c>
      <c r="X5">
        <v>122.48861599999999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7.5922000000000001</v>
      </c>
      <c r="AG5">
        <v>41.837564999999998</v>
      </c>
      <c r="AH5">
        <v>0</v>
      </c>
      <c r="AI5">
        <v>0</v>
      </c>
      <c r="AJ5">
        <v>0</v>
      </c>
      <c r="AK5">
        <v>51.910030999999996</v>
      </c>
      <c r="AL5">
        <v>2.23685</v>
      </c>
      <c r="AM5">
        <v>0</v>
      </c>
      <c r="AN5">
        <v>0.62602899999999995</v>
      </c>
      <c r="AO5">
        <v>0</v>
      </c>
      <c r="AP5">
        <v>0.24659200000000001</v>
      </c>
      <c r="AQ5">
        <v>0</v>
      </c>
      <c r="AR5">
        <v>3.1878000000000002</v>
      </c>
      <c r="AS5">
        <v>16.054962</v>
      </c>
      <c r="AT5">
        <v>18.295482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1862.1266989999997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434.231875</v>
      </c>
      <c r="L6">
        <v>233.19777199999999</v>
      </c>
      <c r="M6">
        <v>83.737499999999997</v>
      </c>
      <c r="N6">
        <v>113.695312</v>
      </c>
      <c r="O6">
        <v>59.511375000000001</v>
      </c>
      <c r="P6">
        <v>120.87796899999999</v>
      </c>
      <c r="Q6">
        <v>10.167369000000001</v>
      </c>
      <c r="R6">
        <v>30.624535999999999</v>
      </c>
      <c r="S6">
        <v>19.337105999999999</v>
      </c>
      <c r="T6">
        <v>0</v>
      </c>
      <c r="U6">
        <v>403.066125</v>
      </c>
      <c r="V6">
        <v>15.067551999999999</v>
      </c>
      <c r="W6">
        <v>38.523581</v>
      </c>
      <c r="X6">
        <v>122.48861599999999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7.5922000000000001</v>
      </c>
      <c r="AG6">
        <v>41.837564999999998</v>
      </c>
      <c r="AH6">
        <v>0</v>
      </c>
      <c r="AI6">
        <v>0</v>
      </c>
      <c r="AJ6">
        <v>0</v>
      </c>
      <c r="AK6">
        <v>51.910030999999996</v>
      </c>
      <c r="AL6">
        <v>2.23685</v>
      </c>
      <c r="AM6">
        <v>0</v>
      </c>
      <c r="AN6">
        <v>0.62602899999999995</v>
      </c>
      <c r="AO6">
        <v>0</v>
      </c>
      <c r="AP6">
        <v>0.24659200000000001</v>
      </c>
      <c r="AQ6">
        <v>0</v>
      </c>
      <c r="AR6">
        <v>3.1878000000000002</v>
      </c>
      <c r="AS6">
        <v>16.054962</v>
      </c>
      <c r="AT6">
        <v>14.631605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1822.8503219999998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405.356875</v>
      </c>
      <c r="L7">
        <v>233.19777199999999</v>
      </c>
      <c r="M7">
        <v>83.737499999999997</v>
      </c>
      <c r="N7">
        <v>113.695312</v>
      </c>
      <c r="O7">
        <v>59.511375000000001</v>
      </c>
      <c r="P7">
        <v>120.87796899999999</v>
      </c>
      <c r="Q7">
        <v>10.167369000000001</v>
      </c>
      <c r="R7">
        <v>30.624535999999999</v>
      </c>
      <c r="S7">
        <v>19.337105999999999</v>
      </c>
      <c r="T7">
        <v>0</v>
      </c>
      <c r="U7">
        <v>403.066125</v>
      </c>
      <c r="V7">
        <v>15.067551999999999</v>
      </c>
      <c r="W7">
        <v>32.954940999999998</v>
      </c>
      <c r="X7">
        <v>104.711145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7.5922000000000001</v>
      </c>
      <c r="AG7">
        <v>41.837564999999998</v>
      </c>
      <c r="AH7">
        <v>0</v>
      </c>
      <c r="AI7">
        <v>0</v>
      </c>
      <c r="AJ7">
        <v>0</v>
      </c>
      <c r="AK7">
        <v>51.910030999999996</v>
      </c>
      <c r="AL7">
        <v>2.23685</v>
      </c>
      <c r="AM7">
        <v>0</v>
      </c>
      <c r="AN7">
        <v>0.62602899999999995</v>
      </c>
      <c r="AO7">
        <v>0</v>
      </c>
      <c r="AP7">
        <v>0.24659200000000001</v>
      </c>
      <c r="AQ7">
        <v>0</v>
      </c>
      <c r="AR7">
        <v>3.1878000000000002</v>
      </c>
      <c r="AS7">
        <v>16.054962</v>
      </c>
      <c r="AT7">
        <v>15.389571999999999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1771.3871779999997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382.25687499999998</v>
      </c>
      <c r="L8">
        <v>233.19777199999999</v>
      </c>
      <c r="M8">
        <v>83.737499999999997</v>
      </c>
      <c r="N8">
        <v>113.695312</v>
      </c>
      <c r="O8">
        <v>59.511375000000001</v>
      </c>
      <c r="P8">
        <v>120.87796899999999</v>
      </c>
      <c r="Q8">
        <v>10.167369000000001</v>
      </c>
      <c r="R8">
        <v>30.624535999999999</v>
      </c>
      <c r="S8">
        <v>19.337105999999999</v>
      </c>
      <c r="T8">
        <v>0</v>
      </c>
      <c r="U8">
        <v>403.066125</v>
      </c>
      <c r="V8">
        <v>15.067551999999999</v>
      </c>
      <c r="W8">
        <v>32.954940999999998</v>
      </c>
      <c r="X8">
        <v>104.711145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7.5922000000000001</v>
      </c>
      <c r="AG8">
        <v>41.837564999999998</v>
      </c>
      <c r="AH8">
        <v>0</v>
      </c>
      <c r="AI8">
        <v>0</v>
      </c>
      <c r="AJ8">
        <v>0</v>
      </c>
      <c r="AK8">
        <v>51.910030999999996</v>
      </c>
      <c r="AL8">
        <v>2.23685</v>
      </c>
      <c r="AM8">
        <v>0</v>
      </c>
      <c r="AN8">
        <v>0.62602899999999995</v>
      </c>
      <c r="AO8">
        <v>0</v>
      </c>
      <c r="AP8">
        <v>0.24659200000000001</v>
      </c>
      <c r="AQ8">
        <v>0</v>
      </c>
      <c r="AR8">
        <v>3.1878000000000002</v>
      </c>
      <c r="AS8">
        <v>16.054962</v>
      </c>
      <c r="AT8">
        <v>14.57019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1747.4677959999997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365.89437500000003</v>
      </c>
      <c r="L9">
        <v>233.19777199999999</v>
      </c>
      <c r="M9">
        <v>83.737499999999997</v>
      </c>
      <c r="N9">
        <v>113.695312</v>
      </c>
      <c r="O9">
        <v>59.511375000000001</v>
      </c>
      <c r="P9">
        <v>120.87796899999999</v>
      </c>
      <c r="Q9">
        <v>10.167369000000001</v>
      </c>
      <c r="R9">
        <v>30.624535999999999</v>
      </c>
      <c r="S9">
        <v>19.337105999999999</v>
      </c>
      <c r="T9">
        <v>0</v>
      </c>
      <c r="U9">
        <v>403.066125</v>
      </c>
      <c r="V9">
        <v>15.067551999999999</v>
      </c>
      <c r="W9">
        <v>32.954940999999998</v>
      </c>
      <c r="X9">
        <v>104.711145</v>
      </c>
      <c r="Y9">
        <v>0</v>
      </c>
      <c r="Z9">
        <v>6.2762700000000002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7.5922000000000001</v>
      </c>
      <c r="AG9">
        <v>41.837564999999998</v>
      </c>
      <c r="AH9">
        <v>0</v>
      </c>
      <c r="AI9">
        <v>0</v>
      </c>
      <c r="AJ9">
        <v>0</v>
      </c>
      <c r="AK9">
        <v>51.910030999999996</v>
      </c>
      <c r="AL9">
        <v>2.23685</v>
      </c>
      <c r="AM9">
        <v>0</v>
      </c>
      <c r="AN9">
        <v>0.62602899999999995</v>
      </c>
      <c r="AO9">
        <v>0</v>
      </c>
      <c r="AP9">
        <v>0.24659200000000001</v>
      </c>
      <c r="AQ9">
        <v>0</v>
      </c>
      <c r="AR9">
        <v>2.1252</v>
      </c>
      <c r="AS9">
        <v>6.4737749999999998</v>
      </c>
      <c r="AT9">
        <v>13.782977000000001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1725.9505660000002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360.11937499999999</v>
      </c>
      <c r="L10">
        <v>233.19777199999999</v>
      </c>
      <c r="M10">
        <v>83.737499999999997</v>
      </c>
      <c r="N10">
        <v>113.695312</v>
      </c>
      <c r="O10">
        <v>59.511375000000001</v>
      </c>
      <c r="P10">
        <v>120.87796899999999</v>
      </c>
      <c r="Q10">
        <v>10.167369000000001</v>
      </c>
      <c r="R10">
        <v>30.624535999999999</v>
      </c>
      <c r="S10">
        <v>19.337105999999999</v>
      </c>
      <c r="T10">
        <v>0</v>
      </c>
      <c r="U10">
        <v>403.066125</v>
      </c>
      <c r="V10">
        <v>15.067551999999999</v>
      </c>
      <c r="W10">
        <v>32.954940999999998</v>
      </c>
      <c r="X10">
        <v>104.711145</v>
      </c>
      <c r="Y10">
        <v>0</v>
      </c>
      <c r="Z10">
        <v>6.2762700000000002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7.5922000000000001</v>
      </c>
      <c r="AG10">
        <v>41.837564999999998</v>
      </c>
      <c r="AH10">
        <v>0</v>
      </c>
      <c r="AI10">
        <v>0</v>
      </c>
      <c r="AJ10">
        <v>0</v>
      </c>
      <c r="AK10">
        <v>51.910030999999996</v>
      </c>
      <c r="AL10">
        <v>2.23685</v>
      </c>
      <c r="AM10">
        <v>0</v>
      </c>
      <c r="AN10">
        <v>0.62602899999999995</v>
      </c>
      <c r="AO10">
        <v>0</v>
      </c>
      <c r="AP10">
        <v>0.24659200000000001</v>
      </c>
      <c r="AQ10">
        <v>0</v>
      </c>
      <c r="AR10">
        <v>2.1252</v>
      </c>
      <c r="AS10">
        <v>4.5316419999999997</v>
      </c>
      <c r="AT10">
        <v>13.256050999999999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1717.7065070000001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360.11937499999999</v>
      </c>
      <c r="L11">
        <v>231</v>
      </c>
      <c r="M11">
        <v>83.737499999999997</v>
      </c>
      <c r="N11">
        <v>113.695312</v>
      </c>
      <c r="O11">
        <v>59.511375000000001</v>
      </c>
      <c r="P11">
        <v>120.87796899999999</v>
      </c>
      <c r="Q11">
        <v>10.167369000000001</v>
      </c>
      <c r="R11">
        <v>30.624535999999999</v>
      </c>
      <c r="S11">
        <v>14.004375</v>
      </c>
      <c r="T11">
        <v>0</v>
      </c>
      <c r="U11">
        <v>403.066125</v>
      </c>
      <c r="V11">
        <v>15.067551999999999</v>
      </c>
      <c r="W11">
        <v>32.954940999999998</v>
      </c>
      <c r="X11">
        <v>104.711145</v>
      </c>
      <c r="Y11">
        <v>0</v>
      </c>
      <c r="Z11">
        <v>6.2762700000000002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7.5922000000000001</v>
      </c>
      <c r="AG11">
        <v>41.837564999999998</v>
      </c>
      <c r="AH11">
        <v>0</v>
      </c>
      <c r="AI11">
        <v>0</v>
      </c>
      <c r="AJ11">
        <v>0</v>
      </c>
      <c r="AK11">
        <v>51.910030999999996</v>
      </c>
      <c r="AL11">
        <v>2.23685</v>
      </c>
      <c r="AM11">
        <v>0</v>
      </c>
      <c r="AN11">
        <v>0.62602899999999995</v>
      </c>
      <c r="AO11">
        <v>0</v>
      </c>
      <c r="AP11">
        <v>0.123296</v>
      </c>
      <c r="AQ11">
        <v>0</v>
      </c>
      <c r="AR11">
        <v>2.1252</v>
      </c>
      <c r="AS11">
        <v>7.5095789999999996</v>
      </c>
      <c r="AT11">
        <v>13.905203999999999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1713.6797979999999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360.11937499999999</v>
      </c>
      <c r="L12">
        <v>231</v>
      </c>
      <c r="M12">
        <v>83.737499999999997</v>
      </c>
      <c r="N12">
        <v>113.695312</v>
      </c>
      <c r="O12">
        <v>59.511375000000001</v>
      </c>
      <c r="P12">
        <v>120.87796899999999</v>
      </c>
      <c r="Q12">
        <v>10.167369000000001</v>
      </c>
      <c r="R12">
        <v>30.624535999999999</v>
      </c>
      <c r="S12">
        <v>14.004375</v>
      </c>
      <c r="T12">
        <v>0</v>
      </c>
      <c r="U12">
        <v>403.066125</v>
      </c>
      <c r="V12">
        <v>15.067551999999999</v>
      </c>
      <c r="W12">
        <v>32.954940999999998</v>
      </c>
      <c r="X12">
        <v>104.711145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7.5922000000000001</v>
      </c>
      <c r="AG12">
        <v>41.837564999999998</v>
      </c>
      <c r="AH12">
        <v>0</v>
      </c>
      <c r="AI12">
        <v>0</v>
      </c>
      <c r="AJ12">
        <v>0</v>
      </c>
      <c r="AK12">
        <v>51.910030999999996</v>
      </c>
      <c r="AL12">
        <v>2.23685</v>
      </c>
      <c r="AM12">
        <v>0</v>
      </c>
      <c r="AN12">
        <v>0.62602899999999995</v>
      </c>
      <c r="AO12">
        <v>0</v>
      </c>
      <c r="AP12">
        <v>0.123296</v>
      </c>
      <c r="AQ12">
        <v>0</v>
      </c>
      <c r="AR12">
        <v>2.1252</v>
      </c>
      <c r="AS12">
        <v>7.5095789999999996</v>
      </c>
      <c r="AT12">
        <v>14.270775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1707.7690989999999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360.11937499999999</v>
      </c>
      <c r="L13">
        <v>231</v>
      </c>
      <c r="M13">
        <v>83.737499999999997</v>
      </c>
      <c r="N13">
        <v>113.695312</v>
      </c>
      <c r="O13">
        <v>59.511375000000001</v>
      </c>
      <c r="P13">
        <v>120.87796899999999</v>
      </c>
      <c r="Q13">
        <v>10.167369000000001</v>
      </c>
      <c r="R13">
        <v>30.624535999999999</v>
      </c>
      <c r="S13">
        <v>14.004375</v>
      </c>
      <c r="T13">
        <v>0</v>
      </c>
      <c r="U13">
        <v>403.066125</v>
      </c>
      <c r="V13">
        <v>15.067551999999999</v>
      </c>
      <c r="W13">
        <v>32.954940999999998</v>
      </c>
      <c r="X13">
        <v>104.711145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7.5922000000000001</v>
      </c>
      <c r="AG13">
        <v>41.837564999999998</v>
      </c>
      <c r="AH13">
        <v>0</v>
      </c>
      <c r="AI13">
        <v>0</v>
      </c>
      <c r="AJ13">
        <v>0</v>
      </c>
      <c r="AK13">
        <v>51.910030999999996</v>
      </c>
      <c r="AL13">
        <v>2.23685</v>
      </c>
      <c r="AM13">
        <v>0</v>
      </c>
      <c r="AN13">
        <v>0.62602899999999995</v>
      </c>
      <c r="AO13">
        <v>0</v>
      </c>
      <c r="AP13">
        <v>0</v>
      </c>
      <c r="AQ13">
        <v>0</v>
      </c>
      <c r="AR13">
        <v>2.1252</v>
      </c>
      <c r="AS13">
        <v>7.5095789999999996</v>
      </c>
      <c r="AT13">
        <v>13.22025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1706.595278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360.11937499999999</v>
      </c>
      <c r="L14">
        <v>231</v>
      </c>
      <c r="M14">
        <v>83.737499999999997</v>
      </c>
      <c r="N14">
        <v>113.695312</v>
      </c>
      <c r="O14">
        <v>59.511375000000001</v>
      </c>
      <c r="P14">
        <v>120.87796899999999</v>
      </c>
      <c r="Q14">
        <v>10.167369000000001</v>
      </c>
      <c r="R14">
        <v>30.624535999999999</v>
      </c>
      <c r="S14">
        <v>14.004375</v>
      </c>
      <c r="T14">
        <v>0</v>
      </c>
      <c r="U14">
        <v>403.066125</v>
      </c>
      <c r="V14">
        <v>15.067551999999999</v>
      </c>
      <c r="W14">
        <v>32.954940999999998</v>
      </c>
      <c r="X14">
        <v>104.711145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7.5922000000000001</v>
      </c>
      <c r="AG14">
        <v>41.837564999999998</v>
      </c>
      <c r="AH14">
        <v>0</v>
      </c>
      <c r="AI14">
        <v>0</v>
      </c>
      <c r="AJ14">
        <v>0</v>
      </c>
      <c r="AK14">
        <v>51.910030999999996</v>
      </c>
      <c r="AL14">
        <v>2.23685</v>
      </c>
      <c r="AM14">
        <v>0</v>
      </c>
      <c r="AN14">
        <v>0.62602899999999995</v>
      </c>
      <c r="AO14">
        <v>0</v>
      </c>
      <c r="AP14">
        <v>0</v>
      </c>
      <c r="AQ14">
        <v>0</v>
      </c>
      <c r="AR14">
        <v>2.1252</v>
      </c>
      <c r="AS14">
        <v>7.5095789999999996</v>
      </c>
      <c r="AT14">
        <v>15.553046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1708.9280739999999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360.11937499999999</v>
      </c>
      <c r="L15">
        <v>231.09625</v>
      </c>
      <c r="M15">
        <v>83.737499999999997</v>
      </c>
      <c r="N15">
        <v>113.695312</v>
      </c>
      <c r="O15">
        <v>59.511375000000001</v>
      </c>
      <c r="P15">
        <v>120.87796899999999</v>
      </c>
      <c r="Q15">
        <v>10.164</v>
      </c>
      <c r="R15">
        <v>30.403161000000001</v>
      </c>
      <c r="S15">
        <v>13.9755</v>
      </c>
      <c r="T15">
        <v>0</v>
      </c>
      <c r="U15">
        <v>403.066125</v>
      </c>
      <c r="V15">
        <v>14.961677999999999</v>
      </c>
      <c r="W15">
        <v>32.954940999999998</v>
      </c>
      <c r="X15">
        <v>104.711145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7.5922000000000001</v>
      </c>
      <c r="AG15">
        <v>41.837564999999998</v>
      </c>
      <c r="AH15">
        <v>0</v>
      </c>
      <c r="AI15">
        <v>0</v>
      </c>
      <c r="AJ15">
        <v>0</v>
      </c>
      <c r="AK15">
        <v>51.910030999999996</v>
      </c>
      <c r="AL15">
        <v>2.23685</v>
      </c>
      <c r="AM15">
        <v>0</v>
      </c>
      <c r="AN15">
        <v>0.62602899999999995</v>
      </c>
      <c r="AO15">
        <v>0</v>
      </c>
      <c r="AP15">
        <v>0</v>
      </c>
      <c r="AQ15">
        <v>0</v>
      </c>
      <c r="AR15">
        <v>2.1252</v>
      </c>
      <c r="AS15">
        <v>7.5095789999999996</v>
      </c>
      <c r="AT15">
        <v>15.745158999999999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1708.8569439999999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360.11937499999999</v>
      </c>
      <c r="L16">
        <v>231</v>
      </c>
      <c r="M16">
        <v>83.737499999999997</v>
      </c>
      <c r="N16">
        <v>113.695312</v>
      </c>
      <c r="O16">
        <v>59.511375000000001</v>
      </c>
      <c r="P16">
        <v>120.87796899999999</v>
      </c>
      <c r="Q16">
        <v>10.164</v>
      </c>
      <c r="R16">
        <v>30.403161000000001</v>
      </c>
      <c r="S16">
        <v>13.9755</v>
      </c>
      <c r="T16">
        <v>0</v>
      </c>
      <c r="U16">
        <v>403.066125</v>
      </c>
      <c r="V16">
        <v>14.961677999999999</v>
      </c>
      <c r="W16">
        <v>32.954940999999998</v>
      </c>
      <c r="X16">
        <v>104.711145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7.5922000000000001</v>
      </c>
      <c r="AG16">
        <v>41.837564999999998</v>
      </c>
      <c r="AH16">
        <v>0</v>
      </c>
      <c r="AI16">
        <v>0</v>
      </c>
      <c r="AJ16">
        <v>0</v>
      </c>
      <c r="AK16">
        <v>51.910030999999996</v>
      </c>
      <c r="AL16">
        <v>2.23685</v>
      </c>
      <c r="AM16">
        <v>0</v>
      </c>
      <c r="AN16">
        <v>0.62602899999999995</v>
      </c>
      <c r="AO16">
        <v>0</v>
      </c>
      <c r="AP16">
        <v>0</v>
      </c>
      <c r="AQ16">
        <v>0</v>
      </c>
      <c r="AR16">
        <v>2.1252</v>
      </c>
      <c r="AS16">
        <v>7.5095789999999996</v>
      </c>
      <c r="AT16">
        <v>12.973276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1705.9888109999997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360.11937499999999</v>
      </c>
      <c r="L17">
        <v>231</v>
      </c>
      <c r="M17">
        <v>83.737499999999997</v>
      </c>
      <c r="N17">
        <v>113.695312</v>
      </c>
      <c r="O17">
        <v>59.511375000000001</v>
      </c>
      <c r="P17">
        <v>120.87796899999999</v>
      </c>
      <c r="Q17">
        <v>10.164</v>
      </c>
      <c r="R17">
        <v>30.403161000000001</v>
      </c>
      <c r="S17">
        <v>13.9755</v>
      </c>
      <c r="T17">
        <v>0</v>
      </c>
      <c r="U17">
        <v>403.066125</v>
      </c>
      <c r="V17">
        <v>14.961677999999999</v>
      </c>
      <c r="W17">
        <v>32.954940999999998</v>
      </c>
      <c r="X17">
        <v>104.711145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7.5922000000000001</v>
      </c>
      <c r="AG17">
        <v>41.837564999999998</v>
      </c>
      <c r="AH17">
        <v>0</v>
      </c>
      <c r="AI17">
        <v>0</v>
      </c>
      <c r="AJ17">
        <v>0</v>
      </c>
      <c r="AK17">
        <v>51.910030999999996</v>
      </c>
      <c r="AL17">
        <v>2.23685</v>
      </c>
      <c r="AM17">
        <v>0</v>
      </c>
      <c r="AN17">
        <v>0.62602899999999995</v>
      </c>
      <c r="AO17">
        <v>0</v>
      </c>
      <c r="AP17">
        <v>0</v>
      </c>
      <c r="AQ17">
        <v>0</v>
      </c>
      <c r="AR17">
        <v>2.1252</v>
      </c>
      <c r="AS17">
        <v>7.5095789999999996</v>
      </c>
      <c r="AT17">
        <v>13.684853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1706.7003879999997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360.11937499999999</v>
      </c>
      <c r="L18">
        <v>231</v>
      </c>
      <c r="M18">
        <v>83.737499999999997</v>
      </c>
      <c r="N18">
        <v>113.695312</v>
      </c>
      <c r="O18">
        <v>59.511375000000001</v>
      </c>
      <c r="P18">
        <v>120.87796899999999</v>
      </c>
      <c r="Q18">
        <v>10.164</v>
      </c>
      <c r="R18">
        <v>30.403161000000001</v>
      </c>
      <c r="S18">
        <v>13.9755</v>
      </c>
      <c r="T18">
        <v>0</v>
      </c>
      <c r="U18">
        <v>403.066125</v>
      </c>
      <c r="V18">
        <v>14.961677999999999</v>
      </c>
      <c r="W18">
        <v>32.954940999999998</v>
      </c>
      <c r="X18">
        <v>104.711145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7.5922000000000001</v>
      </c>
      <c r="AG18">
        <v>41.837564999999998</v>
      </c>
      <c r="AH18">
        <v>0</v>
      </c>
      <c r="AI18">
        <v>0</v>
      </c>
      <c r="AJ18">
        <v>0</v>
      </c>
      <c r="AK18">
        <v>51.910030999999996</v>
      </c>
      <c r="AL18">
        <v>2.23685</v>
      </c>
      <c r="AM18">
        <v>0</v>
      </c>
      <c r="AN18">
        <v>0.62602899999999995</v>
      </c>
      <c r="AO18">
        <v>0</v>
      </c>
      <c r="AP18">
        <v>0</v>
      </c>
      <c r="AQ18">
        <v>0</v>
      </c>
      <c r="AR18">
        <v>25.502400000000002</v>
      </c>
      <c r="AS18">
        <v>7.5095789999999996</v>
      </c>
      <c r="AT18">
        <v>13.643304000000001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1730.0360389999998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360.11937499999999</v>
      </c>
      <c r="L19">
        <v>231</v>
      </c>
      <c r="M19">
        <v>83.737499999999997</v>
      </c>
      <c r="N19">
        <v>113.695312</v>
      </c>
      <c r="O19">
        <v>59.511375000000001</v>
      </c>
      <c r="P19">
        <v>120.87796899999999</v>
      </c>
      <c r="Q19">
        <v>10.164</v>
      </c>
      <c r="R19">
        <v>30.403161000000001</v>
      </c>
      <c r="S19">
        <v>13.9755</v>
      </c>
      <c r="T19">
        <v>0</v>
      </c>
      <c r="U19">
        <v>403.066125</v>
      </c>
      <c r="V19">
        <v>14.961677999999999</v>
      </c>
      <c r="W19">
        <v>32.954940999999998</v>
      </c>
      <c r="X19">
        <v>104.711145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15.860894999999999</v>
      </c>
      <c r="AF19">
        <v>7.5922000000000001</v>
      </c>
      <c r="AG19">
        <v>41.837564999999998</v>
      </c>
      <c r="AH19">
        <v>0</v>
      </c>
      <c r="AI19">
        <v>0</v>
      </c>
      <c r="AJ19">
        <v>0</v>
      </c>
      <c r="AK19">
        <v>51.910030999999996</v>
      </c>
      <c r="AL19">
        <v>2.23685</v>
      </c>
      <c r="AM19">
        <v>0</v>
      </c>
      <c r="AN19">
        <v>0.62602899999999995</v>
      </c>
      <c r="AO19">
        <v>0</v>
      </c>
      <c r="AP19">
        <v>0</v>
      </c>
      <c r="AQ19">
        <v>13.461525</v>
      </c>
      <c r="AR19">
        <v>25.502400000000002</v>
      </c>
      <c r="AS19">
        <v>7.5095789999999996</v>
      </c>
      <c r="AT19">
        <v>13.443727000000001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1759.1588819999999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360.11937499999999</v>
      </c>
      <c r="L20">
        <v>231</v>
      </c>
      <c r="M20">
        <v>83.737499999999997</v>
      </c>
      <c r="N20">
        <v>113.695312</v>
      </c>
      <c r="O20">
        <v>59.511375000000001</v>
      </c>
      <c r="P20">
        <v>120.87796899999999</v>
      </c>
      <c r="Q20">
        <v>10.164</v>
      </c>
      <c r="R20">
        <v>30.403161000000001</v>
      </c>
      <c r="S20">
        <v>13.9755</v>
      </c>
      <c r="T20">
        <v>0</v>
      </c>
      <c r="U20">
        <v>403.066125</v>
      </c>
      <c r="V20">
        <v>14.961677999999999</v>
      </c>
      <c r="W20">
        <v>32.954940999999998</v>
      </c>
      <c r="X20">
        <v>104.711145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15.860894999999999</v>
      </c>
      <c r="AF20">
        <v>7.5922000000000001</v>
      </c>
      <c r="AG20">
        <v>41.837564999999998</v>
      </c>
      <c r="AH20">
        <v>0</v>
      </c>
      <c r="AI20">
        <v>0</v>
      </c>
      <c r="AJ20">
        <v>0</v>
      </c>
      <c r="AK20">
        <v>51.910030999999996</v>
      </c>
      <c r="AL20">
        <v>2.23685</v>
      </c>
      <c r="AM20">
        <v>0</v>
      </c>
      <c r="AN20">
        <v>0.62602899999999995</v>
      </c>
      <c r="AO20">
        <v>0</v>
      </c>
      <c r="AP20">
        <v>0</v>
      </c>
      <c r="AQ20">
        <v>13.461525</v>
      </c>
      <c r="AR20">
        <v>3.1878000000000002</v>
      </c>
      <c r="AS20">
        <v>7.5095789999999996</v>
      </c>
      <c r="AT20">
        <v>15.959863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1739.3604179999998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360.11937499999999</v>
      </c>
      <c r="L21">
        <v>231</v>
      </c>
      <c r="M21">
        <v>83.737499999999997</v>
      </c>
      <c r="N21">
        <v>113.695312</v>
      </c>
      <c r="O21">
        <v>59.511375000000001</v>
      </c>
      <c r="P21">
        <v>120.87796899999999</v>
      </c>
      <c r="Q21">
        <v>10.164</v>
      </c>
      <c r="R21">
        <v>30.403161000000001</v>
      </c>
      <c r="S21">
        <v>13.9755</v>
      </c>
      <c r="T21">
        <v>0</v>
      </c>
      <c r="U21">
        <v>403.066125</v>
      </c>
      <c r="V21">
        <v>14.961677999999999</v>
      </c>
      <c r="W21">
        <v>32.954940999999998</v>
      </c>
      <c r="X21">
        <v>104.711145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15.860894999999999</v>
      </c>
      <c r="AF21">
        <v>7.5922000000000001</v>
      </c>
      <c r="AG21">
        <v>41.837564999999998</v>
      </c>
      <c r="AH21">
        <v>0</v>
      </c>
      <c r="AI21">
        <v>0</v>
      </c>
      <c r="AJ21">
        <v>0</v>
      </c>
      <c r="AK21">
        <v>51.910030999999996</v>
      </c>
      <c r="AL21">
        <v>2.23685</v>
      </c>
      <c r="AM21">
        <v>0</v>
      </c>
      <c r="AN21">
        <v>0.62602899999999995</v>
      </c>
      <c r="AO21">
        <v>0</v>
      </c>
      <c r="AP21">
        <v>0</v>
      </c>
      <c r="AQ21">
        <v>13.461525</v>
      </c>
      <c r="AR21">
        <v>3.1878000000000002</v>
      </c>
      <c r="AS21">
        <v>5.1790200000000004</v>
      </c>
      <c r="AT21">
        <v>16.622429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1737.6924249999997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360.11937499999999</v>
      </c>
      <c r="L22">
        <v>231</v>
      </c>
      <c r="M22">
        <v>83.737499999999997</v>
      </c>
      <c r="N22">
        <v>113.695312</v>
      </c>
      <c r="O22">
        <v>59.511375000000001</v>
      </c>
      <c r="P22">
        <v>120.87796899999999</v>
      </c>
      <c r="Q22">
        <v>10.164</v>
      </c>
      <c r="R22">
        <v>30.403161000000001</v>
      </c>
      <c r="S22">
        <v>13.9755</v>
      </c>
      <c r="T22">
        <v>0</v>
      </c>
      <c r="U22">
        <v>403.066125</v>
      </c>
      <c r="V22">
        <v>14.961677999999999</v>
      </c>
      <c r="W22">
        <v>32.954940999999998</v>
      </c>
      <c r="X22">
        <v>104.711145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15.860894999999999</v>
      </c>
      <c r="AF22">
        <v>7.5922000000000001</v>
      </c>
      <c r="AG22">
        <v>41.837564999999998</v>
      </c>
      <c r="AH22">
        <v>0</v>
      </c>
      <c r="AI22">
        <v>0</v>
      </c>
      <c r="AJ22">
        <v>0</v>
      </c>
      <c r="AK22">
        <v>51.910030999999996</v>
      </c>
      <c r="AL22">
        <v>2.23685</v>
      </c>
      <c r="AM22">
        <v>0</v>
      </c>
      <c r="AN22">
        <v>0.62602899999999995</v>
      </c>
      <c r="AO22">
        <v>0</v>
      </c>
      <c r="AP22">
        <v>0</v>
      </c>
      <c r="AQ22">
        <v>13.461525</v>
      </c>
      <c r="AR22">
        <v>3.1878000000000002</v>
      </c>
      <c r="AS22">
        <v>5.1790200000000004</v>
      </c>
      <c r="AT22">
        <v>17.137858000000001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1738.2078539999998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408.24437499999999</v>
      </c>
      <c r="L23">
        <v>233.19777199999999</v>
      </c>
      <c r="M23">
        <v>83.737499999999997</v>
      </c>
      <c r="N23">
        <v>113.695312</v>
      </c>
      <c r="O23">
        <v>59.511375000000001</v>
      </c>
      <c r="P23">
        <v>120.87796899999999</v>
      </c>
      <c r="Q23">
        <v>10.164</v>
      </c>
      <c r="R23">
        <v>30.403161000000001</v>
      </c>
      <c r="S23">
        <v>19.192730999999998</v>
      </c>
      <c r="T23">
        <v>0</v>
      </c>
      <c r="U23">
        <v>403.066125</v>
      </c>
      <c r="V23">
        <v>14.961677999999999</v>
      </c>
      <c r="W23">
        <v>38.523581</v>
      </c>
      <c r="X23">
        <v>121.447081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15.860894999999999</v>
      </c>
      <c r="AF23">
        <v>7.5922000000000001</v>
      </c>
      <c r="AG23">
        <v>41.837564999999998</v>
      </c>
      <c r="AH23">
        <v>0</v>
      </c>
      <c r="AI23">
        <v>0</v>
      </c>
      <c r="AJ23">
        <v>0</v>
      </c>
      <c r="AK23">
        <v>51.910030999999996</v>
      </c>
      <c r="AL23">
        <v>2.23685</v>
      </c>
      <c r="AM23">
        <v>0</v>
      </c>
      <c r="AN23">
        <v>0.62602899999999995</v>
      </c>
      <c r="AO23">
        <v>0</v>
      </c>
      <c r="AP23">
        <v>0</v>
      </c>
      <c r="AQ23">
        <v>26.983688000000001</v>
      </c>
      <c r="AR23">
        <v>3.1878000000000002</v>
      </c>
      <c r="AS23">
        <v>5.1790200000000004</v>
      </c>
      <c r="AT23">
        <v>19.25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1831.6867380000001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470.80687499999999</v>
      </c>
      <c r="L24">
        <v>233.19777199999999</v>
      </c>
      <c r="M24">
        <v>83.737499999999997</v>
      </c>
      <c r="N24">
        <v>113.695312</v>
      </c>
      <c r="O24">
        <v>59.511375000000001</v>
      </c>
      <c r="P24">
        <v>120.87796899999999</v>
      </c>
      <c r="Q24">
        <v>10.164</v>
      </c>
      <c r="R24">
        <v>33.961404000000002</v>
      </c>
      <c r="S24">
        <v>19.192730999999998</v>
      </c>
      <c r="T24">
        <v>0</v>
      </c>
      <c r="U24">
        <v>403.066125</v>
      </c>
      <c r="V24">
        <v>17.666302000000002</v>
      </c>
      <c r="W24">
        <v>44.659114000000002</v>
      </c>
      <c r="X24">
        <v>140.247907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15.860894999999999</v>
      </c>
      <c r="AF24">
        <v>7.5922000000000001</v>
      </c>
      <c r="AG24">
        <v>41.837564999999998</v>
      </c>
      <c r="AH24">
        <v>18.229749999999999</v>
      </c>
      <c r="AI24">
        <v>0</v>
      </c>
      <c r="AJ24">
        <v>0</v>
      </c>
      <c r="AK24">
        <v>51.910030999999996</v>
      </c>
      <c r="AL24">
        <v>2.23685</v>
      </c>
      <c r="AM24">
        <v>0</v>
      </c>
      <c r="AN24">
        <v>0.62602899999999995</v>
      </c>
      <c r="AO24">
        <v>0</v>
      </c>
      <c r="AP24">
        <v>0</v>
      </c>
      <c r="AQ24">
        <v>26.983688000000001</v>
      </c>
      <c r="AR24">
        <v>3.1878000000000002</v>
      </c>
      <c r="AS24">
        <v>5.1790200000000004</v>
      </c>
      <c r="AT24">
        <v>19.25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1943.678214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523.74437499999999</v>
      </c>
      <c r="L25">
        <v>233.19777199999999</v>
      </c>
      <c r="M25">
        <v>83.737499999999997</v>
      </c>
      <c r="N25">
        <v>113.695312</v>
      </c>
      <c r="O25">
        <v>59.511375000000001</v>
      </c>
      <c r="P25">
        <v>120.87796899999999</v>
      </c>
      <c r="Q25">
        <v>10.164</v>
      </c>
      <c r="R25">
        <v>36.000388000000001</v>
      </c>
      <c r="S25">
        <v>19.192730999999998</v>
      </c>
      <c r="T25">
        <v>0</v>
      </c>
      <c r="U25">
        <v>403.066125</v>
      </c>
      <c r="V25">
        <v>17.666302000000002</v>
      </c>
      <c r="W25">
        <v>44.659114000000002</v>
      </c>
      <c r="X25">
        <v>141.73861600000001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15.860894999999999</v>
      </c>
      <c r="AF25">
        <v>7.5922000000000001</v>
      </c>
      <c r="AG25">
        <v>41.837564999999998</v>
      </c>
      <c r="AH25">
        <v>36.459499999999998</v>
      </c>
      <c r="AI25">
        <v>0</v>
      </c>
      <c r="AJ25">
        <v>0</v>
      </c>
      <c r="AK25">
        <v>51.910030999999996</v>
      </c>
      <c r="AL25">
        <v>2.23685</v>
      </c>
      <c r="AM25">
        <v>0</v>
      </c>
      <c r="AN25">
        <v>0.62602899999999995</v>
      </c>
      <c r="AO25">
        <v>0</v>
      </c>
      <c r="AP25">
        <v>0</v>
      </c>
      <c r="AQ25">
        <v>26.983688000000001</v>
      </c>
      <c r="AR25">
        <v>3.1878000000000002</v>
      </c>
      <c r="AS25">
        <v>5.1790200000000004</v>
      </c>
      <c r="AT25">
        <v>19.25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2018.3751570000002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578.51014399999997</v>
      </c>
      <c r="L26">
        <v>239.935272</v>
      </c>
      <c r="M26">
        <v>83.737499999999997</v>
      </c>
      <c r="N26">
        <v>113.695312</v>
      </c>
      <c r="O26">
        <v>59.511375000000001</v>
      </c>
      <c r="P26">
        <v>120.87796899999999</v>
      </c>
      <c r="Q26">
        <v>10.164</v>
      </c>
      <c r="R26">
        <v>30.403161000000001</v>
      </c>
      <c r="S26">
        <v>19.192730999999998</v>
      </c>
      <c r="T26">
        <v>0</v>
      </c>
      <c r="U26">
        <v>403.066125</v>
      </c>
      <c r="V26">
        <v>14.961677999999999</v>
      </c>
      <c r="W26">
        <v>44.659114000000002</v>
      </c>
      <c r="X26">
        <v>141.73861600000001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15.860894999999999</v>
      </c>
      <c r="AF26">
        <v>7.5922000000000001</v>
      </c>
      <c r="AG26">
        <v>41.837564999999998</v>
      </c>
      <c r="AH26">
        <v>36.459499999999998</v>
      </c>
      <c r="AI26">
        <v>0</v>
      </c>
      <c r="AJ26">
        <v>0</v>
      </c>
      <c r="AK26">
        <v>51.910030999999996</v>
      </c>
      <c r="AL26">
        <v>2.23685</v>
      </c>
      <c r="AM26">
        <v>0</v>
      </c>
      <c r="AN26">
        <v>0.62602899999999995</v>
      </c>
      <c r="AO26">
        <v>0</v>
      </c>
      <c r="AP26">
        <v>0</v>
      </c>
      <c r="AQ26">
        <v>27.893249999999998</v>
      </c>
      <c r="AR26">
        <v>3.1878000000000002</v>
      </c>
      <c r="AS26">
        <v>5.1790200000000004</v>
      </c>
      <c r="AT26">
        <v>19.25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2072.4861370000003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578.51014399999997</v>
      </c>
      <c r="L27">
        <v>316.935272</v>
      </c>
      <c r="M27">
        <v>83.737499999999997</v>
      </c>
      <c r="N27">
        <v>113.695312</v>
      </c>
      <c r="O27">
        <v>59.511375000000001</v>
      </c>
      <c r="P27">
        <v>120.87796899999999</v>
      </c>
      <c r="Q27">
        <v>10.164</v>
      </c>
      <c r="R27">
        <v>30.624535999999999</v>
      </c>
      <c r="S27">
        <v>19.192730999999998</v>
      </c>
      <c r="T27">
        <v>0</v>
      </c>
      <c r="U27">
        <v>403.066125</v>
      </c>
      <c r="V27">
        <v>15.067551999999999</v>
      </c>
      <c r="W27">
        <v>38.523581</v>
      </c>
      <c r="X27">
        <v>122.48861599999999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15.860894999999999</v>
      </c>
      <c r="AF27">
        <v>7.5922000000000001</v>
      </c>
      <c r="AG27">
        <v>41.837564999999998</v>
      </c>
      <c r="AH27">
        <v>45.027481999999999</v>
      </c>
      <c r="AI27">
        <v>0</v>
      </c>
      <c r="AJ27">
        <v>0</v>
      </c>
      <c r="AK27">
        <v>51.910030999999996</v>
      </c>
      <c r="AL27">
        <v>12.302675000000001</v>
      </c>
      <c r="AM27">
        <v>0</v>
      </c>
      <c r="AN27">
        <v>0.62602899999999995</v>
      </c>
      <c r="AO27">
        <v>0</v>
      </c>
      <c r="AP27">
        <v>0</v>
      </c>
      <c r="AQ27">
        <v>27.893249999999998</v>
      </c>
      <c r="AR27">
        <v>3.1878000000000002</v>
      </c>
      <c r="AS27">
        <v>5.1790200000000004</v>
      </c>
      <c r="AT27">
        <v>18.729023999999999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2142.5406840000005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652.68924000000004</v>
      </c>
      <c r="L28">
        <v>401.62503199999998</v>
      </c>
      <c r="M28">
        <v>83.737499999999997</v>
      </c>
      <c r="N28">
        <v>113.695312</v>
      </c>
      <c r="O28">
        <v>59.511375000000001</v>
      </c>
      <c r="P28">
        <v>120.87796899999999</v>
      </c>
      <c r="Q28">
        <v>10.164</v>
      </c>
      <c r="R28">
        <v>40.800471000000002</v>
      </c>
      <c r="S28">
        <v>24.337544000000001</v>
      </c>
      <c r="T28">
        <v>0</v>
      </c>
      <c r="U28">
        <v>403.066125</v>
      </c>
      <c r="V28">
        <v>19.952625000000001</v>
      </c>
      <c r="W28">
        <v>44.659114000000002</v>
      </c>
      <c r="X28">
        <v>141.255413</v>
      </c>
      <c r="Y28">
        <v>0</v>
      </c>
      <c r="Z28">
        <v>0</v>
      </c>
      <c r="AA28">
        <v>6.3111119999999996</v>
      </c>
      <c r="AB28">
        <v>3.2075309999999999</v>
      </c>
      <c r="AC28">
        <v>0</v>
      </c>
      <c r="AD28">
        <v>0</v>
      </c>
      <c r="AE28">
        <v>15.860894999999999</v>
      </c>
      <c r="AF28">
        <v>15.1844</v>
      </c>
      <c r="AG28">
        <v>41.837564999999998</v>
      </c>
      <c r="AH28">
        <v>67.450074999999998</v>
      </c>
      <c r="AI28">
        <v>0</v>
      </c>
      <c r="AJ28">
        <v>0</v>
      </c>
      <c r="AK28">
        <v>51.910030999999996</v>
      </c>
      <c r="AL28">
        <v>12.302675000000001</v>
      </c>
      <c r="AM28">
        <v>5.08073</v>
      </c>
      <c r="AN28">
        <v>0.62602899999999995</v>
      </c>
      <c r="AO28">
        <v>0</v>
      </c>
      <c r="AP28">
        <v>0</v>
      </c>
      <c r="AQ28">
        <v>41.839874999999999</v>
      </c>
      <c r="AR28">
        <v>3.1878000000000002</v>
      </c>
      <c r="AS28">
        <v>5.1790200000000004</v>
      </c>
      <c r="AT28">
        <v>19.25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2405.5994580000001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653.72037499999999</v>
      </c>
      <c r="L29">
        <v>419.10618799999997</v>
      </c>
      <c r="M29">
        <v>83.737499999999997</v>
      </c>
      <c r="N29">
        <v>113.695312</v>
      </c>
      <c r="O29">
        <v>59.511375000000001</v>
      </c>
      <c r="P29">
        <v>120.87796899999999</v>
      </c>
      <c r="Q29">
        <v>10.164</v>
      </c>
      <c r="R29">
        <v>40.800471000000002</v>
      </c>
      <c r="S29">
        <v>25.400471</v>
      </c>
      <c r="T29">
        <v>0</v>
      </c>
      <c r="U29">
        <v>403.066125</v>
      </c>
      <c r="V29">
        <v>19.952625000000001</v>
      </c>
      <c r="W29">
        <v>44.659114000000002</v>
      </c>
      <c r="X29">
        <v>141.73861600000001</v>
      </c>
      <c r="Y29">
        <v>0</v>
      </c>
      <c r="Z29">
        <v>1.0587500000000001</v>
      </c>
      <c r="AA29">
        <v>13.514905000000001</v>
      </c>
      <c r="AB29">
        <v>12.676164</v>
      </c>
      <c r="AC29">
        <v>0</v>
      </c>
      <c r="AD29">
        <v>7.6287750000000001</v>
      </c>
      <c r="AE29">
        <v>15.860894999999999</v>
      </c>
      <c r="AF29">
        <v>22.776599999999998</v>
      </c>
      <c r="AG29">
        <v>41.837564999999998</v>
      </c>
      <c r="AH29">
        <v>90.054964999999996</v>
      </c>
      <c r="AI29">
        <v>0</v>
      </c>
      <c r="AJ29">
        <v>0</v>
      </c>
      <c r="AK29">
        <v>51.910030999999996</v>
      </c>
      <c r="AL29">
        <v>12.302675000000001</v>
      </c>
      <c r="AM29">
        <v>10.161459000000001</v>
      </c>
      <c r="AN29">
        <v>0.62602899999999995</v>
      </c>
      <c r="AO29">
        <v>0</v>
      </c>
      <c r="AP29">
        <v>0</v>
      </c>
      <c r="AQ29">
        <v>42.021788000000001</v>
      </c>
      <c r="AR29">
        <v>3.1878000000000002</v>
      </c>
      <c r="AS29">
        <v>5.1790200000000004</v>
      </c>
      <c r="AT29">
        <v>19.25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2486.4775619999996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653.72037499999999</v>
      </c>
      <c r="L30">
        <v>419.10618799999997</v>
      </c>
      <c r="M30">
        <v>83.737499999999997</v>
      </c>
      <c r="N30">
        <v>113.695312</v>
      </c>
      <c r="O30">
        <v>59.511375000000001</v>
      </c>
      <c r="P30">
        <v>120.87796899999999</v>
      </c>
      <c r="Q30">
        <v>10.164</v>
      </c>
      <c r="R30">
        <v>40.800471000000002</v>
      </c>
      <c r="S30">
        <v>25.400471</v>
      </c>
      <c r="T30">
        <v>0</v>
      </c>
      <c r="U30">
        <v>403.066125</v>
      </c>
      <c r="V30">
        <v>19.952625000000001</v>
      </c>
      <c r="W30">
        <v>44.659114000000002</v>
      </c>
      <c r="X30">
        <v>141.73861600000001</v>
      </c>
      <c r="Y30">
        <v>0</v>
      </c>
      <c r="Z30">
        <v>18.828810000000001</v>
      </c>
      <c r="AA30">
        <v>27.045017999999999</v>
      </c>
      <c r="AB30">
        <v>25.352326999999999</v>
      </c>
      <c r="AC30">
        <v>0</v>
      </c>
      <c r="AD30">
        <v>17.546182000000002</v>
      </c>
      <c r="AE30">
        <v>31.721789999999999</v>
      </c>
      <c r="AF30">
        <v>32.266849999999998</v>
      </c>
      <c r="AG30">
        <v>41.837564999999998</v>
      </c>
      <c r="AH30">
        <v>110.016541</v>
      </c>
      <c r="AI30">
        <v>0</v>
      </c>
      <c r="AJ30">
        <v>0</v>
      </c>
      <c r="AK30">
        <v>51.910030999999996</v>
      </c>
      <c r="AL30">
        <v>53.684399999999997</v>
      </c>
      <c r="AM30">
        <v>15.211396000000001</v>
      </c>
      <c r="AN30">
        <v>0.62602899999999995</v>
      </c>
      <c r="AO30">
        <v>0</v>
      </c>
      <c r="AP30">
        <v>0</v>
      </c>
      <c r="AQ30">
        <v>42.021788000000001</v>
      </c>
      <c r="AR30">
        <v>25.502400000000002</v>
      </c>
      <c r="AS30">
        <v>5.1790200000000004</v>
      </c>
      <c r="AT30">
        <v>19.25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2654.4302879999996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653.72037499999999</v>
      </c>
      <c r="L31">
        <v>419.10618799999997</v>
      </c>
      <c r="M31">
        <v>83.737499999999997</v>
      </c>
      <c r="N31">
        <v>113.695312</v>
      </c>
      <c r="O31">
        <v>59.511375000000001</v>
      </c>
      <c r="P31">
        <v>120.87796899999999</v>
      </c>
      <c r="Q31">
        <v>10.164</v>
      </c>
      <c r="R31">
        <v>40.800471000000002</v>
      </c>
      <c r="S31">
        <v>25.400471</v>
      </c>
      <c r="T31">
        <v>0</v>
      </c>
      <c r="U31">
        <v>403.066125</v>
      </c>
      <c r="V31">
        <v>19.952625000000001</v>
      </c>
      <c r="W31">
        <v>44.659114000000002</v>
      </c>
      <c r="X31">
        <v>141.73861600000001</v>
      </c>
      <c r="Y31">
        <v>0</v>
      </c>
      <c r="Z31">
        <v>18.828810000000001</v>
      </c>
      <c r="AA31">
        <v>27.045017999999999</v>
      </c>
      <c r="AB31">
        <v>25.352326999999999</v>
      </c>
      <c r="AC31">
        <v>0</v>
      </c>
      <c r="AD31">
        <v>26.380303999999999</v>
      </c>
      <c r="AE31">
        <v>31.721789999999999</v>
      </c>
      <c r="AF31">
        <v>32.266849999999998</v>
      </c>
      <c r="AG31">
        <v>41.837564999999998</v>
      </c>
      <c r="AH31">
        <v>109.3785</v>
      </c>
      <c r="AI31">
        <v>0</v>
      </c>
      <c r="AJ31">
        <v>0</v>
      </c>
      <c r="AK31">
        <v>51.910030999999996</v>
      </c>
      <c r="AL31">
        <v>53.684399999999997</v>
      </c>
      <c r="AM31">
        <v>15.211396000000001</v>
      </c>
      <c r="AN31">
        <v>0.62602899999999995</v>
      </c>
      <c r="AO31">
        <v>0</v>
      </c>
      <c r="AP31">
        <v>0</v>
      </c>
      <c r="AQ31">
        <v>42.021788000000001</v>
      </c>
      <c r="AR31">
        <v>25.502400000000002</v>
      </c>
      <c r="AS31">
        <v>5.1790200000000004</v>
      </c>
      <c r="AT31">
        <v>18.545583000000001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2661.9219519999992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653.72037499999999</v>
      </c>
      <c r="L32">
        <v>419.10618799999997</v>
      </c>
      <c r="M32">
        <v>83.737499999999997</v>
      </c>
      <c r="N32">
        <v>113.695312</v>
      </c>
      <c r="O32">
        <v>59.511375000000001</v>
      </c>
      <c r="P32">
        <v>120.87796899999999</v>
      </c>
      <c r="Q32">
        <v>10.164</v>
      </c>
      <c r="R32">
        <v>40.800471000000002</v>
      </c>
      <c r="S32">
        <v>25.400471</v>
      </c>
      <c r="T32">
        <v>0</v>
      </c>
      <c r="U32">
        <v>403.066125</v>
      </c>
      <c r="V32">
        <v>19.952625000000001</v>
      </c>
      <c r="W32">
        <v>44.659114000000002</v>
      </c>
      <c r="X32">
        <v>141.73861600000001</v>
      </c>
      <c r="Y32">
        <v>0</v>
      </c>
      <c r="Z32">
        <v>12.55254</v>
      </c>
      <c r="AA32">
        <v>27.045017999999999</v>
      </c>
      <c r="AB32">
        <v>25.352326999999999</v>
      </c>
      <c r="AC32">
        <v>0</v>
      </c>
      <c r="AD32">
        <v>26.380303999999999</v>
      </c>
      <c r="AE32">
        <v>31.721789999999999</v>
      </c>
      <c r="AF32">
        <v>32.266849999999998</v>
      </c>
      <c r="AG32">
        <v>41.837564999999998</v>
      </c>
      <c r="AH32">
        <v>109.3785</v>
      </c>
      <c r="AI32">
        <v>0</v>
      </c>
      <c r="AJ32">
        <v>0</v>
      </c>
      <c r="AK32">
        <v>51.910030999999996</v>
      </c>
      <c r="AL32">
        <v>53.684399999999997</v>
      </c>
      <c r="AM32">
        <v>15.211396000000001</v>
      </c>
      <c r="AN32">
        <v>0.62602899999999995</v>
      </c>
      <c r="AO32">
        <v>0</v>
      </c>
      <c r="AP32">
        <v>0</v>
      </c>
      <c r="AQ32">
        <v>42.021788000000001</v>
      </c>
      <c r="AR32">
        <v>3.1878000000000002</v>
      </c>
      <c r="AS32">
        <v>5.1790200000000004</v>
      </c>
      <c r="AT32">
        <v>19.25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2634.0354989999996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653.72037499999999</v>
      </c>
      <c r="L33">
        <v>419.10618799999997</v>
      </c>
      <c r="M33">
        <v>83.737499999999997</v>
      </c>
      <c r="N33">
        <v>113.695312</v>
      </c>
      <c r="O33">
        <v>59.511375000000001</v>
      </c>
      <c r="P33">
        <v>120.87796899999999</v>
      </c>
      <c r="Q33">
        <v>10.164</v>
      </c>
      <c r="R33">
        <v>40.800471000000002</v>
      </c>
      <c r="S33">
        <v>25.400471</v>
      </c>
      <c r="T33">
        <v>0</v>
      </c>
      <c r="U33">
        <v>403.066125</v>
      </c>
      <c r="V33">
        <v>19.952625000000001</v>
      </c>
      <c r="W33">
        <v>44.659114000000002</v>
      </c>
      <c r="X33">
        <v>141.73861600000001</v>
      </c>
      <c r="Y33">
        <v>0</v>
      </c>
      <c r="Z33">
        <v>12.55254</v>
      </c>
      <c r="AA33">
        <v>27.045017999999999</v>
      </c>
      <c r="AB33">
        <v>25.352326999999999</v>
      </c>
      <c r="AC33">
        <v>0</v>
      </c>
      <c r="AD33">
        <v>26.319274</v>
      </c>
      <c r="AE33">
        <v>31.721789999999999</v>
      </c>
      <c r="AF33">
        <v>32.266849999999998</v>
      </c>
      <c r="AG33">
        <v>41.837564999999998</v>
      </c>
      <c r="AH33">
        <v>109.3785</v>
      </c>
      <c r="AI33">
        <v>0</v>
      </c>
      <c r="AJ33">
        <v>0</v>
      </c>
      <c r="AK33">
        <v>51.910030999999996</v>
      </c>
      <c r="AL33">
        <v>53.684399999999997</v>
      </c>
      <c r="AM33">
        <v>15.211396000000001</v>
      </c>
      <c r="AN33">
        <v>0.62602899999999995</v>
      </c>
      <c r="AO33">
        <v>0</v>
      </c>
      <c r="AP33">
        <v>0</v>
      </c>
      <c r="AQ33">
        <v>42.021788000000001</v>
      </c>
      <c r="AR33">
        <v>3.1878000000000002</v>
      </c>
      <c r="AS33">
        <v>5.1790200000000004</v>
      </c>
      <c r="AT33">
        <v>18.073215999999999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2632.7976849999995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653.72037499999999</v>
      </c>
      <c r="L34">
        <v>419.10618799999997</v>
      </c>
      <c r="M34">
        <v>83.737499999999997</v>
      </c>
      <c r="N34">
        <v>113.695312</v>
      </c>
      <c r="O34">
        <v>59.511375000000001</v>
      </c>
      <c r="P34">
        <v>120.87796899999999</v>
      </c>
      <c r="Q34">
        <v>10.164</v>
      </c>
      <c r="R34">
        <v>40.800471000000002</v>
      </c>
      <c r="S34">
        <v>25.400471</v>
      </c>
      <c r="T34">
        <v>0</v>
      </c>
      <c r="U34">
        <v>403.066125</v>
      </c>
      <c r="V34">
        <v>19.952625000000001</v>
      </c>
      <c r="W34">
        <v>44.659114000000002</v>
      </c>
      <c r="X34">
        <v>141.73861600000001</v>
      </c>
      <c r="Y34">
        <v>0</v>
      </c>
      <c r="Z34">
        <v>12.55254</v>
      </c>
      <c r="AA34">
        <v>13.522508999999999</v>
      </c>
      <c r="AB34">
        <v>25.352326999999999</v>
      </c>
      <c r="AC34">
        <v>0</v>
      </c>
      <c r="AD34">
        <v>26.319274</v>
      </c>
      <c r="AE34">
        <v>31.721789999999999</v>
      </c>
      <c r="AF34">
        <v>32.266849999999998</v>
      </c>
      <c r="AG34">
        <v>41.837564999999998</v>
      </c>
      <c r="AH34">
        <v>109.3785</v>
      </c>
      <c r="AI34">
        <v>0</v>
      </c>
      <c r="AJ34">
        <v>0</v>
      </c>
      <c r="AK34">
        <v>51.910030999999996</v>
      </c>
      <c r="AL34">
        <v>40.263300000000001</v>
      </c>
      <c r="AM34">
        <v>15.211396000000001</v>
      </c>
      <c r="AN34">
        <v>0.62602899999999995</v>
      </c>
      <c r="AO34">
        <v>0</v>
      </c>
      <c r="AP34">
        <v>0</v>
      </c>
      <c r="AQ34">
        <v>42.021788000000001</v>
      </c>
      <c r="AR34">
        <v>3.1878000000000002</v>
      </c>
      <c r="AS34">
        <v>5.1790200000000004</v>
      </c>
      <c r="AT34">
        <v>19.25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2607.0308599999998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653.72037499999999</v>
      </c>
      <c r="L35">
        <v>419.10618799999997</v>
      </c>
      <c r="M35">
        <v>83.737499999999997</v>
      </c>
      <c r="N35">
        <v>113.695312</v>
      </c>
      <c r="O35">
        <v>59.511375000000001</v>
      </c>
      <c r="P35">
        <v>120.87796899999999</v>
      </c>
      <c r="Q35">
        <v>10.164</v>
      </c>
      <c r="R35">
        <v>40.800471000000002</v>
      </c>
      <c r="S35">
        <v>25.400471</v>
      </c>
      <c r="T35">
        <v>0</v>
      </c>
      <c r="U35">
        <v>403.066125</v>
      </c>
      <c r="V35">
        <v>19.952625000000001</v>
      </c>
      <c r="W35">
        <v>44.659114000000002</v>
      </c>
      <c r="X35">
        <v>141.73861600000001</v>
      </c>
      <c r="Y35">
        <v>0</v>
      </c>
      <c r="Z35">
        <v>12.55254</v>
      </c>
      <c r="AA35">
        <v>13.522508999999999</v>
      </c>
      <c r="AB35">
        <v>25.352326999999999</v>
      </c>
      <c r="AC35">
        <v>0</v>
      </c>
      <c r="AD35">
        <v>17.291889999999999</v>
      </c>
      <c r="AE35">
        <v>31.721789999999999</v>
      </c>
      <c r="AF35">
        <v>32.266849999999998</v>
      </c>
      <c r="AG35">
        <v>41.837564999999998</v>
      </c>
      <c r="AH35">
        <v>82.033874999999995</v>
      </c>
      <c r="AI35">
        <v>0</v>
      </c>
      <c r="AJ35">
        <v>0</v>
      </c>
      <c r="AK35">
        <v>51.910030999999996</v>
      </c>
      <c r="AL35">
        <v>40.263300000000001</v>
      </c>
      <c r="AM35">
        <v>15.211396000000001</v>
      </c>
      <c r="AN35">
        <v>0.62602899999999995</v>
      </c>
      <c r="AO35">
        <v>0</v>
      </c>
      <c r="AP35">
        <v>0</v>
      </c>
      <c r="AQ35">
        <v>42.021788000000001</v>
      </c>
      <c r="AR35">
        <v>3.1878000000000002</v>
      </c>
      <c r="AS35">
        <v>5.1790200000000004</v>
      </c>
      <c r="AT35">
        <v>17.425777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2568.8346280000001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653.72037499999999</v>
      </c>
      <c r="L36">
        <v>419.10618799999997</v>
      </c>
      <c r="M36">
        <v>83.737499999999997</v>
      </c>
      <c r="N36">
        <v>113.695312</v>
      </c>
      <c r="O36">
        <v>59.511375000000001</v>
      </c>
      <c r="P36">
        <v>120.87796899999999</v>
      </c>
      <c r="Q36">
        <v>10.164</v>
      </c>
      <c r="R36">
        <v>40.800471000000002</v>
      </c>
      <c r="S36">
        <v>25.400471</v>
      </c>
      <c r="T36">
        <v>0</v>
      </c>
      <c r="U36">
        <v>403.066125</v>
      </c>
      <c r="V36">
        <v>19.952625000000001</v>
      </c>
      <c r="W36">
        <v>44.659114000000002</v>
      </c>
      <c r="X36">
        <v>141.73861600000001</v>
      </c>
      <c r="Y36">
        <v>0</v>
      </c>
      <c r="Z36">
        <v>0</v>
      </c>
      <c r="AA36">
        <v>8.3641249999999996</v>
      </c>
      <c r="AB36">
        <v>12.676164</v>
      </c>
      <c r="AC36">
        <v>0</v>
      </c>
      <c r="AD36">
        <v>16.529012000000002</v>
      </c>
      <c r="AE36">
        <v>15.860894999999999</v>
      </c>
      <c r="AF36">
        <v>15.1844</v>
      </c>
      <c r="AG36">
        <v>41.837564999999998</v>
      </c>
      <c r="AH36">
        <v>72.918999999999997</v>
      </c>
      <c r="AI36">
        <v>0</v>
      </c>
      <c r="AJ36">
        <v>0</v>
      </c>
      <c r="AK36">
        <v>51.910030999999996</v>
      </c>
      <c r="AL36">
        <v>12.302675000000001</v>
      </c>
      <c r="AM36">
        <v>10.161459000000001</v>
      </c>
      <c r="AN36">
        <v>0.62602899999999995</v>
      </c>
      <c r="AO36">
        <v>0</v>
      </c>
      <c r="AP36">
        <v>0</v>
      </c>
      <c r="AQ36">
        <v>42.021788000000001</v>
      </c>
      <c r="AR36">
        <v>3.1878000000000002</v>
      </c>
      <c r="AS36">
        <v>5.1790200000000004</v>
      </c>
      <c r="AT36">
        <v>17.523094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2462.7131979999995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653.72037499999999</v>
      </c>
      <c r="L37">
        <v>419.10618799999997</v>
      </c>
      <c r="M37">
        <v>83.737499999999997</v>
      </c>
      <c r="N37">
        <v>113.695312</v>
      </c>
      <c r="O37">
        <v>59.511375000000001</v>
      </c>
      <c r="P37">
        <v>120.87796899999999</v>
      </c>
      <c r="Q37">
        <v>10.164</v>
      </c>
      <c r="R37">
        <v>40.800471000000002</v>
      </c>
      <c r="S37">
        <v>25.400471</v>
      </c>
      <c r="T37">
        <v>0</v>
      </c>
      <c r="U37">
        <v>403.066125</v>
      </c>
      <c r="V37">
        <v>19.952625000000001</v>
      </c>
      <c r="W37">
        <v>44.659114000000002</v>
      </c>
      <c r="X37">
        <v>141.73861600000001</v>
      </c>
      <c r="Y37">
        <v>0</v>
      </c>
      <c r="Z37">
        <v>0</v>
      </c>
      <c r="AA37">
        <v>0</v>
      </c>
      <c r="AB37">
        <v>12.676164</v>
      </c>
      <c r="AC37">
        <v>0</v>
      </c>
      <c r="AD37">
        <v>7.8830679999999997</v>
      </c>
      <c r="AE37">
        <v>15.860894999999999</v>
      </c>
      <c r="AF37">
        <v>7.5922000000000001</v>
      </c>
      <c r="AG37">
        <v>41.837564999999998</v>
      </c>
      <c r="AH37">
        <v>54.689250000000001</v>
      </c>
      <c r="AI37">
        <v>0</v>
      </c>
      <c r="AJ37">
        <v>0</v>
      </c>
      <c r="AK37">
        <v>51.910030999999996</v>
      </c>
      <c r="AL37">
        <v>2.23685</v>
      </c>
      <c r="AM37">
        <v>5.08073</v>
      </c>
      <c r="AN37">
        <v>0.62602899999999995</v>
      </c>
      <c r="AO37">
        <v>0</v>
      </c>
      <c r="AP37">
        <v>0.49318499999999998</v>
      </c>
      <c r="AQ37">
        <v>42.021788000000001</v>
      </c>
      <c r="AR37">
        <v>3.1878000000000002</v>
      </c>
      <c r="AS37">
        <v>5.1790200000000004</v>
      </c>
      <c r="AT37">
        <v>18.414684000000001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2406.1193999999991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653.72037499999999</v>
      </c>
      <c r="L38">
        <v>419.10618799999997</v>
      </c>
      <c r="M38">
        <v>83.737499999999997</v>
      </c>
      <c r="N38">
        <v>113.695312</v>
      </c>
      <c r="O38">
        <v>59.511375000000001</v>
      </c>
      <c r="P38">
        <v>120.87796899999999</v>
      </c>
      <c r="Q38">
        <v>10.164</v>
      </c>
      <c r="R38">
        <v>40.800471000000002</v>
      </c>
      <c r="S38">
        <v>25.400471</v>
      </c>
      <c r="T38">
        <v>0</v>
      </c>
      <c r="U38">
        <v>403.066125</v>
      </c>
      <c r="V38">
        <v>19.952625000000001</v>
      </c>
      <c r="W38">
        <v>44.659114000000002</v>
      </c>
      <c r="X38">
        <v>141.73861600000001</v>
      </c>
      <c r="Y38">
        <v>0</v>
      </c>
      <c r="Z38">
        <v>0</v>
      </c>
      <c r="AA38">
        <v>0</v>
      </c>
      <c r="AB38">
        <v>12.676164</v>
      </c>
      <c r="AC38">
        <v>0</v>
      </c>
      <c r="AD38">
        <v>0</v>
      </c>
      <c r="AE38">
        <v>15.860894999999999</v>
      </c>
      <c r="AF38">
        <v>7.5922000000000001</v>
      </c>
      <c r="AG38">
        <v>41.837564999999998</v>
      </c>
      <c r="AH38">
        <v>27.344625000000001</v>
      </c>
      <c r="AI38">
        <v>0</v>
      </c>
      <c r="AJ38">
        <v>0</v>
      </c>
      <c r="AK38">
        <v>51.910030999999996</v>
      </c>
      <c r="AL38">
        <v>2.23685</v>
      </c>
      <c r="AM38">
        <v>0</v>
      </c>
      <c r="AN38">
        <v>0.62602899999999995</v>
      </c>
      <c r="AO38">
        <v>0</v>
      </c>
      <c r="AP38">
        <v>0.49318499999999998</v>
      </c>
      <c r="AQ38">
        <v>42.021788000000001</v>
      </c>
      <c r="AR38">
        <v>25.502400000000002</v>
      </c>
      <c r="AS38">
        <v>5.1790200000000004</v>
      </c>
      <c r="AT38">
        <v>19.25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2388.960892999999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653.72037499999999</v>
      </c>
      <c r="L39">
        <v>419.10618799999997</v>
      </c>
      <c r="M39">
        <v>83.737499999999997</v>
      </c>
      <c r="N39">
        <v>113.695312</v>
      </c>
      <c r="O39">
        <v>59.511375000000001</v>
      </c>
      <c r="P39">
        <v>120.87796899999999</v>
      </c>
      <c r="Q39">
        <v>10.164</v>
      </c>
      <c r="R39">
        <v>40.800471000000002</v>
      </c>
      <c r="S39">
        <v>25.400471</v>
      </c>
      <c r="T39">
        <v>0</v>
      </c>
      <c r="U39">
        <v>403.066125</v>
      </c>
      <c r="V39">
        <v>19.952625000000001</v>
      </c>
      <c r="W39">
        <v>44.659114000000002</v>
      </c>
      <c r="X39">
        <v>141.73861600000001</v>
      </c>
      <c r="Y39">
        <v>0</v>
      </c>
      <c r="Z39">
        <v>0</v>
      </c>
      <c r="AA39">
        <v>0</v>
      </c>
      <c r="AB39">
        <v>3.2075309999999999</v>
      </c>
      <c r="AC39">
        <v>0</v>
      </c>
      <c r="AD39">
        <v>0</v>
      </c>
      <c r="AE39">
        <v>15.860894999999999</v>
      </c>
      <c r="AF39">
        <v>7.5922000000000001</v>
      </c>
      <c r="AG39">
        <v>41.837564999999998</v>
      </c>
      <c r="AH39">
        <v>20.052724999999999</v>
      </c>
      <c r="AI39">
        <v>0</v>
      </c>
      <c r="AJ39">
        <v>0</v>
      </c>
      <c r="AK39">
        <v>51.910030999999996</v>
      </c>
      <c r="AL39">
        <v>2.23685</v>
      </c>
      <c r="AM39">
        <v>0</v>
      </c>
      <c r="AN39">
        <v>0.62602899999999995</v>
      </c>
      <c r="AO39">
        <v>0</v>
      </c>
      <c r="AP39">
        <v>0.49318499999999998</v>
      </c>
      <c r="AQ39">
        <v>26.983688000000001</v>
      </c>
      <c r="AR39">
        <v>25.502400000000002</v>
      </c>
      <c r="AS39">
        <v>5.1790200000000004</v>
      </c>
      <c r="AT39">
        <v>19.25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2357.1622599999987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653.72037499999999</v>
      </c>
      <c r="L40">
        <v>419.10618799999997</v>
      </c>
      <c r="M40">
        <v>83.737499999999997</v>
      </c>
      <c r="N40">
        <v>113.695312</v>
      </c>
      <c r="O40">
        <v>59.511375000000001</v>
      </c>
      <c r="P40">
        <v>120.87796899999999</v>
      </c>
      <c r="Q40">
        <v>10.164</v>
      </c>
      <c r="R40">
        <v>40.800471000000002</v>
      </c>
      <c r="S40">
        <v>25.400471</v>
      </c>
      <c r="T40">
        <v>0</v>
      </c>
      <c r="U40">
        <v>403.066125</v>
      </c>
      <c r="V40">
        <v>19.952625000000001</v>
      </c>
      <c r="W40">
        <v>44.659114000000002</v>
      </c>
      <c r="X40">
        <v>141.73861600000001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15.860894999999999</v>
      </c>
      <c r="AF40">
        <v>7.5922000000000001</v>
      </c>
      <c r="AG40">
        <v>41.837564999999998</v>
      </c>
      <c r="AH40">
        <v>0</v>
      </c>
      <c r="AI40">
        <v>0</v>
      </c>
      <c r="AJ40">
        <v>0</v>
      </c>
      <c r="AK40">
        <v>51.910030999999996</v>
      </c>
      <c r="AL40">
        <v>2.23685</v>
      </c>
      <c r="AM40">
        <v>0</v>
      </c>
      <c r="AN40">
        <v>0.62602899999999995</v>
      </c>
      <c r="AO40">
        <v>0</v>
      </c>
      <c r="AP40">
        <v>0.49318499999999998</v>
      </c>
      <c r="AQ40">
        <v>26.983688000000001</v>
      </c>
      <c r="AR40">
        <v>3.1878000000000002</v>
      </c>
      <c r="AS40">
        <v>5.1790200000000004</v>
      </c>
      <c r="AT40">
        <v>19.25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2311.587403999999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653.72037499999999</v>
      </c>
      <c r="L41">
        <v>419.10618799999997</v>
      </c>
      <c r="M41">
        <v>83.737499999999997</v>
      </c>
      <c r="N41">
        <v>113.695312</v>
      </c>
      <c r="O41">
        <v>59.511375000000001</v>
      </c>
      <c r="P41">
        <v>120.87796899999999</v>
      </c>
      <c r="Q41">
        <v>10.164</v>
      </c>
      <c r="R41">
        <v>40.800471000000002</v>
      </c>
      <c r="S41">
        <v>25.400471</v>
      </c>
      <c r="T41">
        <v>0</v>
      </c>
      <c r="U41">
        <v>403.066125</v>
      </c>
      <c r="V41">
        <v>19.952625000000001</v>
      </c>
      <c r="W41">
        <v>44.659114000000002</v>
      </c>
      <c r="X41">
        <v>141.73861600000001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15.860894999999999</v>
      </c>
      <c r="AF41">
        <v>7.5922000000000001</v>
      </c>
      <c r="AG41">
        <v>41.837564999999998</v>
      </c>
      <c r="AH41">
        <v>0</v>
      </c>
      <c r="AI41">
        <v>0</v>
      </c>
      <c r="AJ41">
        <v>0</v>
      </c>
      <c r="AK41">
        <v>51.910030999999996</v>
      </c>
      <c r="AL41">
        <v>2.23685</v>
      </c>
      <c r="AM41">
        <v>0</v>
      </c>
      <c r="AN41">
        <v>0.62602899999999995</v>
      </c>
      <c r="AO41">
        <v>0</v>
      </c>
      <c r="AP41">
        <v>0.49318499999999998</v>
      </c>
      <c r="AQ41">
        <v>26.983688000000001</v>
      </c>
      <c r="AR41">
        <v>3.1878000000000002</v>
      </c>
      <c r="AS41">
        <v>5.1790200000000004</v>
      </c>
      <c r="AT41">
        <v>19.25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2311.587403999999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653.72037499999999</v>
      </c>
      <c r="L42">
        <v>419.10618799999997</v>
      </c>
      <c r="M42">
        <v>83.737499999999997</v>
      </c>
      <c r="N42">
        <v>113.695312</v>
      </c>
      <c r="O42">
        <v>59.511375000000001</v>
      </c>
      <c r="P42">
        <v>120.87796899999999</v>
      </c>
      <c r="Q42">
        <v>10.164</v>
      </c>
      <c r="R42">
        <v>40.800471000000002</v>
      </c>
      <c r="S42">
        <v>25.400471</v>
      </c>
      <c r="T42">
        <v>0</v>
      </c>
      <c r="U42">
        <v>403.066125</v>
      </c>
      <c r="V42">
        <v>19.952625000000001</v>
      </c>
      <c r="W42">
        <v>44.659114000000002</v>
      </c>
      <c r="X42">
        <v>141.73861600000001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15.860894999999999</v>
      </c>
      <c r="AF42">
        <v>7.5922000000000001</v>
      </c>
      <c r="AG42">
        <v>41.837564999999998</v>
      </c>
      <c r="AH42">
        <v>0</v>
      </c>
      <c r="AI42">
        <v>0</v>
      </c>
      <c r="AJ42">
        <v>0</v>
      </c>
      <c r="AK42">
        <v>51.910030999999996</v>
      </c>
      <c r="AL42">
        <v>2.23685</v>
      </c>
      <c r="AM42">
        <v>0</v>
      </c>
      <c r="AN42">
        <v>0.62602899999999995</v>
      </c>
      <c r="AO42">
        <v>0</v>
      </c>
      <c r="AP42">
        <v>0.49318499999999998</v>
      </c>
      <c r="AQ42">
        <v>26.983688000000001</v>
      </c>
      <c r="AR42">
        <v>3.1878000000000002</v>
      </c>
      <c r="AS42">
        <v>5.1790200000000004</v>
      </c>
      <c r="AT42">
        <v>19.25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2311.587403999999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653.72037499999999</v>
      </c>
      <c r="L43">
        <v>419.10618799999997</v>
      </c>
      <c r="M43">
        <v>83.737499999999997</v>
      </c>
      <c r="N43">
        <v>113.695312</v>
      </c>
      <c r="O43">
        <v>59.511375000000001</v>
      </c>
      <c r="P43">
        <v>120.87796899999999</v>
      </c>
      <c r="Q43">
        <v>10.164</v>
      </c>
      <c r="R43">
        <v>40.800471000000002</v>
      </c>
      <c r="S43">
        <v>25.400471</v>
      </c>
      <c r="T43">
        <v>0</v>
      </c>
      <c r="U43">
        <v>403.066125</v>
      </c>
      <c r="V43">
        <v>19.952625000000001</v>
      </c>
      <c r="W43">
        <v>44.659114000000002</v>
      </c>
      <c r="X43">
        <v>141.73861600000001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7.5922000000000001</v>
      </c>
      <c r="AG43">
        <v>41.837564999999998</v>
      </c>
      <c r="AH43">
        <v>0</v>
      </c>
      <c r="AI43">
        <v>0</v>
      </c>
      <c r="AJ43">
        <v>0</v>
      </c>
      <c r="AK43">
        <v>51.910030999999996</v>
      </c>
      <c r="AL43">
        <v>2.23685</v>
      </c>
      <c r="AM43">
        <v>0</v>
      </c>
      <c r="AN43">
        <v>0.62602899999999995</v>
      </c>
      <c r="AO43">
        <v>0</v>
      </c>
      <c r="AP43">
        <v>0.49318499999999998</v>
      </c>
      <c r="AQ43">
        <v>26.983688000000001</v>
      </c>
      <c r="AR43">
        <v>25.502400000000002</v>
      </c>
      <c r="AS43">
        <v>16.054962</v>
      </c>
      <c r="AT43">
        <v>18.653085999999998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2328.3201369999988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653.72037499999999</v>
      </c>
      <c r="L44">
        <v>419.10618799999997</v>
      </c>
      <c r="M44">
        <v>83.737499999999997</v>
      </c>
      <c r="N44">
        <v>113.695312</v>
      </c>
      <c r="O44">
        <v>59.511375000000001</v>
      </c>
      <c r="P44">
        <v>120.87796899999999</v>
      </c>
      <c r="Q44">
        <v>10.164</v>
      </c>
      <c r="R44">
        <v>40.800471000000002</v>
      </c>
      <c r="S44">
        <v>25.400471</v>
      </c>
      <c r="T44">
        <v>0</v>
      </c>
      <c r="U44">
        <v>403.066125</v>
      </c>
      <c r="V44">
        <v>19.952625000000001</v>
      </c>
      <c r="W44">
        <v>44.659114000000002</v>
      </c>
      <c r="X44">
        <v>141.73861600000001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7.5922000000000001</v>
      </c>
      <c r="AG44">
        <v>41.837564999999998</v>
      </c>
      <c r="AH44">
        <v>0</v>
      </c>
      <c r="AI44">
        <v>0</v>
      </c>
      <c r="AJ44">
        <v>0</v>
      </c>
      <c r="AK44">
        <v>51.910030999999996</v>
      </c>
      <c r="AL44">
        <v>2.23685</v>
      </c>
      <c r="AM44">
        <v>0</v>
      </c>
      <c r="AN44">
        <v>0.62602899999999995</v>
      </c>
      <c r="AO44">
        <v>0</v>
      </c>
      <c r="AP44">
        <v>0.49318499999999998</v>
      </c>
      <c r="AQ44">
        <v>13.582800000000001</v>
      </c>
      <c r="AR44">
        <v>25.502400000000002</v>
      </c>
      <c r="AS44">
        <v>23.305589999999999</v>
      </c>
      <c r="AT44">
        <v>19.25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2322.7667909999991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653.72037499999999</v>
      </c>
      <c r="L45">
        <v>419.10618799999997</v>
      </c>
      <c r="M45">
        <v>83.737499999999997</v>
      </c>
      <c r="N45">
        <v>113.695312</v>
      </c>
      <c r="O45">
        <v>59.511375000000001</v>
      </c>
      <c r="P45">
        <v>120.87796899999999</v>
      </c>
      <c r="Q45">
        <v>10.164</v>
      </c>
      <c r="R45">
        <v>40.800471000000002</v>
      </c>
      <c r="S45">
        <v>25.400471</v>
      </c>
      <c r="T45">
        <v>0</v>
      </c>
      <c r="U45">
        <v>403.066125</v>
      </c>
      <c r="V45">
        <v>19.952625000000001</v>
      </c>
      <c r="W45">
        <v>44.659114000000002</v>
      </c>
      <c r="X45">
        <v>141.73861600000001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7.5922000000000001</v>
      </c>
      <c r="AG45">
        <v>41.837564999999998</v>
      </c>
      <c r="AH45">
        <v>0</v>
      </c>
      <c r="AI45">
        <v>0</v>
      </c>
      <c r="AJ45">
        <v>0</v>
      </c>
      <c r="AK45">
        <v>51.910030999999996</v>
      </c>
      <c r="AL45">
        <v>2.23685</v>
      </c>
      <c r="AM45">
        <v>0</v>
      </c>
      <c r="AN45">
        <v>0.62602899999999995</v>
      </c>
      <c r="AO45">
        <v>0</v>
      </c>
      <c r="AP45">
        <v>0.49318499999999998</v>
      </c>
      <c r="AQ45">
        <v>13.582800000000001</v>
      </c>
      <c r="AR45">
        <v>25.502400000000002</v>
      </c>
      <c r="AS45">
        <v>23.305589999999999</v>
      </c>
      <c r="AT45">
        <v>18.305668000000001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2321.8224589999991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582.51318100000003</v>
      </c>
      <c r="L46">
        <v>399.39187800000002</v>
      </c>
      <c r="M46">
        <v>83.737499999999997</v>
      </c>
      <c r="N46">
        <v>113.695312</v>
      </c>
      <c r="O46">
        <v>59.511375000000001</v>
      </c>
      <c r="P46">
        <v>120.87796899999999</v>
      </c>
      <c r="Q46">
        <v>10.164</v>
      </c>
      <c r="R46">
        <v>40.800471000000002</v>
      </c>
      <c r="S46">
        <v>25.400471</v>
      </c>
      <c r="T46">
        <v>0</v>
      </c>
      <c r="U46">
        <v>403.066125</v>
      </c>
      <c r="V46">
        <v>19.952625000000001</v>
      </c>
      <c r="W46">
        <v>44.659114000000002</v>
      </c>
      <c r="X46">
        <v>141.73861600000001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7.5922000000000001</v>
      </c>
      <c r="AG46">
        <v>41.837564999999998</v>
      </c>
      <c r="AH46">
        <v>0</v>
      </c>
      <c r="AI46">
        <v>0</v>
      </c>
      <c r="AJ46">
        <v>0</v>
      </c>
      <c r="AK46">
        <v>51.910030999999996</v>
      </c>
      <c r="AL46">
        <v>2.23685</v>
      </c>
      <c r="AM46">
        <v>0</v>
      </c>
      <c r="AN46">
        <v>0.62602899999999995</v>
      </c>
      <c r="AO46">
        <v>0</v>
      </c>
      <c r="AP46">
        <v>0.49318499999999998</v>
      </c>
      <c r="AQ46">
        <v>13.582800000000001</v>
      </c>
      <c r="AR46">
        <v>25.502400000000002</v>
      </c>
      <c r="AS46">
        <v>23.305589999999999</v>
      </c>
      <c r="AT46">
        <v>16.472570000000001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2229.0678569999991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582.51318100000003</v>
      </c>
      <c r="L47">
        <v>401.31687799999997</v>
      </c>
      <c r="M47">
        <v>83.737499999999997</v>
      </c>
      <c r="N47">
        <v>113.695312</v>
      </c>
      <c r="O47">
        <v>59.511375000000001</v>
      </c>
      <c r="P47">
        <v>120.87796899999999</v>
      </c>
      <c r="Q47">
        <v>10.164</v>
      </c>
      <c r="R47">
        <v>40.800471000000002</v>
      </c>
      <c r="S47">
        <v>25.400471</v>
      </c>
      <c r="T47">
        <v>0</v>
      </c>
      <c r="U47">
        <v>403.066125</v>
      </c>
      <c r="V47">
        <v>19.952625000000001</v>
      </c>
      <c r="W47">
        <v>44.659114000000002</v>
      </c>
      <c r="X47">
        <v>141.73861600000001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7.5922000000000001</v>
      </c>
      <c r="AG47">
        <v>41.837564999999998</v>
      </c>
      <c r="AH47">
        <v>0</v>
      </c>
      <c r="AI47">
        <v>0</v>
      </c>
      <c r="AJ47">
        <v>0</v>
      </c>
      <c r="AK47">
        <v>51.910030999999996</v>
      </c>
      <c r="AL47">
        <v>2.23685</v>
      </c>
      <c r="AM47">
        <v>0</v>
      </c>
      <c r="AN47">
        <v>0.62602899999999995</v>
      </c>
      <c r="AO47">
        <v>0</v>
      </c>
      <c r="AP47">
        <v>0</v>
      </c>
      <c r="AQ47">
        <v>0</v>
      </c>
      <c r="AR47">
        <v>3.1878000000000002</v>
      </c>
      <c r="AS47">
        <v>23.305589999999999</v>
      </c>
      <c r="AT47">
        <v>16.228721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2194.3584229999997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582.51318100000003</v>
      </c>
      <c r="L48">
        <v>399.39187800000002</v>
      </c>
      <c r="M48">
        <v>83.737499999999997</v>
      </c>
      <c r="N48">
        <v>113.695312</v>
      </c>
      <c r="O48">
        <v>59.511375000000001</v>
      </c>
      <c r="P48">
        <v>120.87796899999999</v>
      </c>
      <c r="Q48">
        <v>10.164</v>
      </c>
      <c r="R48">
        <v>40.800471000000002</v>
      </c>
      <c r="S48">
        <v>22.798738</v>
      </c>
      <c r="T48">
        <v>0</v>
      </c>
      <c r="U48">
        <v>403.066125</v>
      </c>
      <c r="V48">
        <v>19.952625000000001</v>
      </c>
      <c r="W48">
        <v>44.659114000000002</v>
      </c>
      <c r="X48">
        <v>141.73861600000001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7.5922000000000001</v>
      </c>
      <c r="AG48">
        <v>41.837564999999998</v>
      </c>
      <c r="AH48">
        <v>0</v>
      </c>
      <c r="AI48">
        <v>0</v>
      </c>
      <c r="AJ48">
        <v>0</v>
      </c>
      <c r="AK48">
        <v>51.910030999999996</v>
      </c>
      <c r="AL48">
        <v>2.23685</v>
      </c>
      <c r="AM48">
        <v>0</v>
      </c>
      <c r="AN48">
        <v>0.62602899999999995</v>
      </c>
      <c r="AO48">
        <v>0</v>
      </c>
      <c r="AP48">
        <v>0</v>
      </c>
      <c r="AQ48">
        <v>0</v>
      </c>
      <c r="AR48">
        <v>2.1252</v>
      </c>
      <c r="AS48">
        <v>16.054962</v>
      </c>
      <c r="AT48">
        <v>16.614561999999999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2181.9043029999998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621.97502199999997</v>
      </c>
      <c r="L49">
        <v>419.10618799999997</v>
      </c>
      <c r="M49">
        <v>83.737499999999997</v>
      </c>
      <c r="N49">
        <v>113.695312</v>
      </c>
      <c r="O49">
        <v>59.511375000000001</v>
      </c>
      <c r="P49">
        <v>120.87796899999999</v>
      </c>
      <c r="Q49">
        <v>10.164</v>
      </c>
      <c r="R49">
        <v>40.800471000000002</v>
      </c>
      <c r="S49">
        <v>25.400471</v>
      </c>
      <c r="T49">
        <v>0</v>
      </c>
      <c r="U49">
        <v>403.066125</v>
      </c>
      <c r="V49">
        <v>19.952625000000001</v>
      </c>
      <c r="W49">
        <v>43.233575000000002</v>
      </c>
      <c r="X49">
        <v>141.73861600000001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7.5922000000000001</v>
      </c>
      <c r="AG49">
        <v>41.837564999999998</v>
      </c>
      <c r="AH49">
        <v>0</v>
      </c>
      <c r="AI49">
        <v>0</v>
      </c>
      <c r="AJ49">
        <v>0</v>
      </c>
      <c r="AK49">
        <v>51.910030999999996</v>
      </c>
      <c r="AL49">
        <v>2.23685</v>
      </c>
      <c r="AM49">
        <v>0</v>
      </c>
      <c r="AN49">
        <v>0.62602899999999995</v>
      </c>
      <c r="AO49">
        <v>0</v>
      </c>
      <c r="AP49">
        <v>0</v>
      </c>
      <c r="AQ49">
        <v>0</v>
      </c>
      <c r="AR49">
        <v>2.1252</v>
      </c>
      <c r="AS49">
        <v>6.4737749999999998</v>
      </c>
      <c r="AT49">
        <v>16.765644000000002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2232.8265429999992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583.47568100000001</v>
      </c>
      <c r="L50">
        <v>419.10618799999997</v>
      </c>
      <c r="M50">
        <v>83.737499999999997</v>
      </c>
      <c r="N50">
        <v>113.695312</v>
      </c>
      <c r="O50">
        <v>59.511375000000001</v>
      </c>
      <c r="P50">
        <v>120.87796899999999</v>
      </c>
      <c r="Q50">
        <v>10.164</v>
      </c>
      <c r="R50">
        <v>40.800471000000002</v>
      </c>
      <c r="S50">
        <v>25.400471</v>
      </c>
      <c r="T50">
        <v>0</v>
      </c>
      <c r="U50">
        <v>403.066125</v>
      </c>
      <c r="V50">
        <v>19.952625000000001</v>
      </c>
      <c r="W50">
        <v>43.233575000000002</v>
      </c>
      <c r="X50">
        <v>141.73861600000001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7.5922000000000001</v>
      </c>
      <c r="AG50">
        <v>41.837564999999998</v>
      </c>
      <c r="AH50">
        <v>0</v>
      </c>
      <c r="AI50">
        <v>0</v>
      </c>
      <c r="AJ50">
        <v>0</v>
      </c>
      <c r="AK50">
        <v>51.910030999999996</v>
      </c>
      <c r="AL50">
        <v>2.23685</v>
      </c>
      <c r="AM50">
        <v>0</v>
      </c>
      <c r="AN50">
        <v>0.62602899999999995</v>
      </c>
      <c r="AO50">
        <v>0</v>
      </c>
      <c r="AP50">
        <v>0</v>
      </c>
      <c r="AQ50">
        <v>0</v>
      </c>
      <c r="AR50">
        <v>6.3756000000000004</v>
      </c>
      <c r="AS50">
        <v>4.9200689999999998</v>
      </c>
      <c r="AT50">
        <v>17.343586999999999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2197.601838999999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583.47568100000001</v>
      </c>
      <c r="L51">
        <v>398.56412799999998</v>
      </c>
      <c r="M51">
        <v>83.737499999999997</v>
      </c>
      <c r="N51">
        <v>113.695312</v>
      </c>
      <c r="O51">
        <v>59.511375000000001</v>
      </c>
      <c r="P51">
        <v>120.87796899999999</v>
      </c>
      <c r="Q51">
        <v>10.164</v>
      </c>
      <c r="R51">
        <v>40.800471000000002</v>
      </c>
      <c r="S51">
        <v>22.654361999999999</v>
      </c>
      <c r="T51">
        <v>0</v>
      </c>
      <c r="U51">
        <v>403.066125</v>
      </c>
      <c r="V51">
        <v>19.952625000000001</v>
      </c>
      <c r="W51">
        <v>43.233575000000002</v>
      </c>
      <c r="X51">
        <v>141.73861600000001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8.0667120000000008</v>
      </c>
      <c r="AG51">
        <v>41.837564999999998</v>
      </c>
      <c r="AH51">
        <v>0</v>
      </c>
      <c r="AI51">
        <v>0</v>
      </c>
      <c r="AJ51">
        <v>0</v>
      </c>
      <c r="AK51">
        <v>51.910030999999996</v>
      </c>
      <c r="AL51">
        <v>2.23685</v>
      </c>
      <c r="AM51">
        <v>0</v>
      </c>
      <c r="AN51">
        <v>0.62602899999999995</v>
      </c>
      <c r="AO51">
        <v>0</v>
      </c>
      <c r="AP51">
        <v>0</v>
      </c>
      <c r="AQ51">
        <v>0</v>
      </c>
      <c r="AR51">
        <v>14.8764</v>
      </c>
      <c r="AS51">
        <v>4.9200689999999998</v>
      </c>
      <c r="AT51">
        <v>19.25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2185.1953949999993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583.47568100000001</v>
      </c>
      <c r="L52">
        <v>398.56412799999998</v>
      </c>
      <c r="M52">
        <v>83.737499999999997</v>
      </c>
      <c r="N52">
        <v>113.695312</v>
      </c>
      <c r="O52">
        <v>59.511375000000001</v>
      </c>
      <c r="P52">
        <v>120.87796899999999</v>
      </c>
      <c r="Q52">
        <v>10.164</v>
      </c>
      <c r="R52">
        <v>40.800471000000002</v>
      </c>
      <c r="S52">
        <v>22.654361999999999</v>
      </c>
      <c r="T52">
        <v>0</v>
      </c>
      <c r="U52">
        <v>403.066125</v>
      </c>
      <c r="V52">
        <v>19.952625000000001</v>
      </c>
      <c r="W52">
        <v>43.233575000000002</v>
      </c>
      <c r="X52">
        <v>141.73861600000001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8.0667120000000008</v>
      </c>
      <c r="AG52">
        <v>41.837564999999998</v>
      </c>
      <c r="AH52">
        <v>0</v>
      </c>
      <c r="AI52">
        <v>0</v>
      </c>
      <c r="AJ52">
        <v>0</v>
      </c>
      <c r="AK52">
        <v>51.910030999999996</v>
      </c>
      <c r="AL52">
        <v>2.23685</v>
      </c>
      <c r="AM52">
        <v>0</v>
      </c>
      <c r="AN52">
        <v>0.62602899999999995</v>
      </c>
      <c r="AO52">
        <v>0</v>
      </c>
      <c r="AP52">
        <v>0</v>
      </c>
      <c r="AQ52">
        <v>0</v>
      </c>
      <c r="AR52">
        <v>14.8764</v>
      </c>
      <c r="AS52">
        <v>4.9200689999999998</v>
      </c>
      <c r="AT52">
        <v>18.431425000000001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2184.3768199999995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583.47568100000001</v>
      </c>
      <c r="L53">
        <v>398.56412799999998</v>
      </c>
      <c r="M53">
        <v>83.737499999999997</v>
      </c>
      <c r="N53">
        <v>113.695312</v>
      </c>
      <c r="O53">
        <v>59.511375000000001</v>
      </c>
      <c r="P53">
        <v>120.87796899999999</v>
      </c>
      <c r="Q53">
        <v>10.164</v>
      </c>
      <c r="R53">
        <v>40.800471000000002</v>
      </c>
      <c r="S53">
        <v>22.654361999999999</v>
      </c>
      <c r="T53">
        <v>0</v>
      </c>
      <c r="U53">
        <v>403.066125</v>
      </c>
      <c r="V53">
        <v>17.666302000000002</v>
      </c>
      <c r="W53">
        <v>43.233575000000002</v>
      </c>
      <c r="X53">
        <v>141.73861600000001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8.0667120000000008</v>
      </c>
      <c r="AG53">
        <v>41.837564999999998</v>
      </c>
      <c r="AH53">
        <v>0</v>
      </c>
      <c r="AI53">
        <v>0</v>
      </c>
      <c r="AJ53">
        <v>0</v>
      </c>
      <c r="AK53">
        <v>51.910030999999996</v>
      </c>
      <c r="AL53">
        <v>1.3421099999999999</v>
      </c>
      <c r="AM53">
        <v>0</v>
      </c>
      <c r="AN53">
        <v>0.62602899999999995</v>
      </c>
      <c r="AO53">
        <v>0</v>
      </c>
      <c r="AP53">
        <v>0</v>
      </c>
      <c r="AQ53">
        <v>0</v>
      </c>
      <c r="AR53">
        <v>5.3129999999999997</v>
      </c>
      <c r="AS53">
        <v>7.5095789999999996</v>
      </c>
      <c r="AT53">
        <v>19.209157000000001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2174.9995990000002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583.47568100000001</v>
      </c>
      <c r="L54">
        <v>398.56412799999998</v>
      </c>
      <c r="M54">
        <v>83.737499999999997</v>
      </c>
      <c r="N54">
        <v>113.695312</v>
      </c>
      <c r="O54">
        <v>59.511375000000001</v>
      </c>
      <c r="P54">
        <v>120.87796899999999</v>
      </c>
      <c r="Q54">
        <v>10.164</v>
      </c>
      <c r="R54">
        <v>40.800471000000002</v>
      </c>
      <c r="S54">
        <v>22.654361999999999</v>
      </c>
      <c r="T54">
        <v>0</v>
      </c>
      <c r="U54">
        <v>403.066125</v>
      </c>
      <c r="V54">
        <v>17.666302000000002</v>
      </c>
      <c r="W54">
        <v>43.233575000000002</v>
      </c>
      <c r="X54">
        <v>141.73861600000001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8.0667120000000008</v>
      </c>
      <c r="AG54">
        <v>41.837564999999998</v>
      </c>
      <c r="AH54">
        <v>0</v>
      </c>
      <c r="AI54">
        <v>0</v>
      </c>
      <c r="AJ54">
        <v>0</v>
      </c>
      <c r="AK54">
        <v>51.910030999999996</v>
      </c>
      <c r="AL54">
        <v>1.3421099999999999</v>
      </c>
      <c r="AM54">
        <v>0</v>
      </c>
      <c r="AN54">
        <v>0.62602899999999995</v>
      </c>
      <c r="AO54">
        <v>0</v>
      </c>
      <c r="AP54">
        <v>0</v>
      </c>
      <c r="AQ54">
        <v>0</v>
      </c>
      <c r="AR54">
        <v>5.3129999999999997</v>
      </c>
      <c r="AS54">
        <v>7.5095789999999996</v>
      </c>
      <c r="AT54">
        <v>19.25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2175.0404420000004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423.64437500000003</v>
      </c>
      <c r="L55">
        <v>360.88060400000001</v>
      </c>
      <c r="M55">
        <v>83.737499999999997</v>
      </c>
      <c r="N55">
        <v>113.695312</v>
      </c>
      <c r="O55">
        <v>59.511375000000001</v>
      </c>
      <c r="P55">
        <v>120.87796899999999</v>
      </c>
      <c r="Q55">
        <v>10.065632000000001</v>
      </c>
      <c r="R55">
        <v>34.830660999999999</v>
      </c>
      <c r="S55">
        <v>22.509988</v>
      </c>
      <c r="T55">
        <v>0</v>
      </c>
      <c r="U55">
        <v>403.066125</v>
      </c>
      <c r="V55">
        <v>19.952625000000001</v>
      </c>
      <c r="W55">
        <v>43.233575000000002</v>
      </c>
      <c r="X55">
        <v>141.73861600000001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8.0667120000000008</v>
      </c>
      <c r="AG55">
        <v>41.837564999999998</v>
      </c>
      <c r="AH55">
        <v>0</v>
      </c>
      <c r="AI55">
        <v>0</v>
      </c>
      <c r="AJ55">
        <v>0</v>
      </c>
      <c r="AK55">
        <v>51.910030999999996</v>
      </c>
      <c r="AL55">
        <v>1.3421099999999999</v>
      </c>
      <c r="AM55">
        <v>0</v>
      </c>
      <c r="AN55">
        <v>0.62602899999999995</v>
      </c>
      <c r="AO55">
        <v>0</v>
      </c>
      <c r="AP55">
        <v>0</v>
      </c>
      <c r="AQ55">
        <v>0</v>
      </c>
      <c r="AR55">
        <v>11.688599999999999</v>
      </c>
      <c r="AS55">
        <v>7.5095789999999996</v>
      </c>
      <c r="AT55">
        <v>19.25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1979.9749830000001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370.70687500000003</v>
      </c>
      <c r="L56">
        <v>293.39576699999998</v>
      </c>
      <c r="M56">
        <v>83.737499999999997</v>
      </c>
      <c r="N56">
        <v>113.695312</v>
      </c>
      <c r="O56">
        <v>59.511375000000001</v>
      </c>
      <c r="P56">
        <v>120.87796899999999</v>
      </c>
      <c r="Q56">
        <v>10.065632000000001</v>
      </c>
      <c r="R56">
        <v>30.191410999999999</v>
      </c>
      <c r="S56">
        <v>22.798738</v>
      </c>
      <c r="T56">
        <v>0</v>
      </c>
      <c r="U56">
        <v>403.066125</v>
      </c>
      <c r="V56">
        <v>17.464178</v>
      </c>
      <c r="W56">
        <v>38.028759999999998</v>
      </c>
      <c r="X56">
        <v>123.961145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8.0667120000000008</v>
      </c>
      <c r="AG56">
        <v>41.837564999999998</v>
      </c>
      <c r="AH56">
        <v>0</v>
      </c>
      <c r="AI56">
        <v>0</v>
      </c>
      <c r="AJ56">
        <v>0</v>
      </c>
      <c r="AK56">
        <v>51.910030999999996</v>
      </c>
      <c r="AL56">
        <v>1.3421099999999999</v>
      </c>
      <c r="AM56">
        <v>0</v>
      </c>
      <c r="AN56">
        <v>0.62602899999999995</v>
      </c>
      <c r="AO56">
        <v>0</v>
      </c>
      <c r="AP56">
        <v>0</v>
      </c>
      <c r="AQ56">
        <v>0</v>
      </c>
      <c r="AR56">
        <v>11.688599999999999</v>
      </c>
      <c r="AS56">
        <v>7.5095789999999996</v>
      </c>
      <c r="AT56">
        <v>19.25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1829.731413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361.08187500000003</v>
      </c>
      <c r="L57">
        <v>230.61500000000001</v>
      </c>
      <c r="M57">
        <v>83.737499999999997</v>
      </c>
      <c r="N57">
        <v>113.695312</v>
      </c>
      <c r="O57">
        <v>59.511375000000001</v>
      </c>
      <c r="P57">
        <v>120.87796899999999</v>
      </c>
      <c r="Q57">
        <v>10.065632000000001</v>
      </c>
      <c r="R57">
        <v>34.895322</v>
      </c>
      <c r="S57">
        <v>17.417881000000001</v>
      </c>
      <c r="T57">
        <v>0</v>
      </c>
      <c r="U57">
        <v>403.066125</v>
      </c>
      <c r="V57">
        <v>17.1325</v>
      </c>
      <c r="W57">
        <v>38.028759999999998</v>
      </c>
      <c r="X57">
        <v>123.961145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8.0667120000000008</v>
      </c>
      <c r="AG57">
        <v>41.837564999999998</v>
      </c>
      <c r="AH57">
        <v>0</v>
      </c>
      <c r="AI57">
        <v>0</v>
      </c>
      <c r="AJ57">
        <v>0</v>
      </c>
      <c r="AK57">
        <v>51.910030999999996</v>
      </c>
      <c r="AL57">
        <v>1.3421099999999999</v>
      </c>
      <c r="AM57">
        <v>0</v>
      </c>
      <c r="AN57">
        <v>0.62602899999999995</v>
      </c>
      <c r="AO57">
        <v>0</v>
      </c>
      <c r="AP57">
        <v>0</v>
      </c>
      <c r="AQ57">
        <v>0</v>
      </c>
      <c r="AR57">
        <v>5.3129999999999997</v>
      </c>
      <c r="AS57">
        <v>7.5095789999999996</v>
      </c>
      <c r="AT57">
        <v>19.25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1749.9414220000003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361.08187500000003</v>
      </c>
      <c r="L58">
        <v>230.61500000000001</v>
      </c>
      <c r="M58">
        <v>83.737499999999997</v>
      </c>
      <c r="N58">
        <v>113.695312</v>
      </c>
      <c r="O58">
        <v>59.511375000000001</v>
      </c>
      <c r="P58">
        <v>120.87796899999999</v>
      </c>
      <c r="Q58">
        <v>10.065632000000001</v>
      </c>
      <c r="R58">
        <v>35.107475999999998</v>
      </c>
      <c r="S58">
        <v>17.417881000000001</v>
      </c>
      <c r="T58">
        <v>0</v>
      </c>
      <c r="U58">
        <v>403.066125</v>
      </c>
      <c r="V58">
        <v>17.1325</v>
      </c>
      <c r="W58">
        <v>38.028759999999998</v>
      </c>
      <c r="X58">
        <v>123.961145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8.0667120000000008</v>
      </c>
      <c r="AG58">
        <v>41.837564999999998</v>
      </c>
      <c r="AH58">
        <v>0</v>
      </c>
      <c r="AI58">
        <v>0</v>
      </c>
      <c r="AJ58">
        <v>0</v>
      </c>
      <c r="AK58">
        <v>51.910030999999996</v>
      </c>
      <c r="AL58">
        <v>1.3421099999999999</v>
      </c>
      <c r="AM58">
        <v>0</v>
      </c>
      <c r="AN58">
        <v>0.62602899999999995</v>
      </c>
      <c r="AO58">
        <v>0</v>
      </c>
      <c r="AP58">
        <v>0</v>
      </c>
      <c r="AQ58">
        <v>0</v>
      </c>
      <c r="AR58">
        <v>5.3129999999999997</v>
      </c>
      <c r="AS58">
        <v>7.5095789999999996</v>
      </c>
      <c r="AT58">
        <v>19.25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1750.1535760000004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361.08187500000003</v>
      </c>
      <c r="L59">
        <v>230.61500000000001</v>
      </c>
      <c r="M59">
        <v>83.737499999999997</v>
      </c>
      <c r="N59">
        <v>113.695312</v>
      </c>
      <c r="O59">
        <v>59.511375000000001</v>
      </c>
      <c r="P59">
        <v>120.87796899999999</v>
      </c>
      <c r="Q59">
        <v>10.065632000000001</v>
      </c>
      <c r="R59">
        <v>27.484476000000001</v>
      </c>
      <c r="S59">
        <v>17.417881000000001</v>
      </c>
      <c r="T59">
        <v>0</v>
      </c>
      <c r="U59">
        <v>403.066125</v>
      </c>
      <c r="V59">
        <v>12.551</v>
      </c>
      <c r="W59">
        <v>38.028759999999998</v>
      </c>
      <c r="X59">
        <v>123.961145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8.0667120000000008</v>
      </c>
      <c r="AG59">
        <v>41.837564999999998</v>
      </c>
      <c r="AH59">
        <v>0</v>
      </c>
      <c r="AI59">
        <v>0</v>
      </c>
      <c r="AJ59">
        <v>0</v>
      </c>
      <c r="AK59">
        <v>51.910030999999996</v>
      </c>
      <c r="AL59">
        <v>1.3421099999999999</v>
      </c>
      <c r="AM59">
        <v>0</v>
      </c>
      <c r="AN59">
        <v>0.62602899999999995</v>
      </c>
      <c r="AO59">
        <v>0</v>
      </c>
      <c r="AP59">
        <v>0</v>
      </c>
      <c r="AQ59">
        <v>13.461525</v>
      </c>
      <c r="AR59">
        <v>5.3129999999999997</v>
      </c>
      <c r="AS59">
        <v>7.5095789999999996</v>
      </c>
      <c r="AT59">
        <v>19.25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1751.4106010000003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361.08187500000003</v>
      </c>
      <c r="L60">
        <v>230.61500000000001</v>
      </c>
      <c r="M60">
        <v>83.737499999999997</v>
      </c>
      <c r="N60">
        <v>113.695312</v>
      </c>
      <c r="O60">
        <v>59.511375000000001</v>
      </c>
      <c r="P60">
        <v>120.87796899999999</v>
      </c>
      <c r="Q60">
        <v>10.065632000000001</v>
      </c>
      <c r="R60">
        <v>27.484476000000001</v>
      </c>
      <c r="S60">
        <v>17.417881000000001</v>
      </c>
      <c r="T60">
        <v>0</v>
      </c>
      <c r="U60">
        <v>403.066125</v>
      </c>
      <c r="V60">
        <v>12.551</v>
      </c>
      <c r="W60">
        <v>38.028759999999998</v>
      </c>
      <c r="X60">
        <v>123.961145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8.0667120000000008</v>
      </c>
      <c r="AG60">
        <v>41.837564999999998</v>
      </c>
      <c r="AH60">
        <v>0</v>
      </c>
      <c r="AI60">
        <v>0</v>
      </c>
      <c r="AJ60">
        <v>0</v>
      </c>
      <c r="AK60">
        <v>51.910030999999996</v>
      </c>
      <c r="AL60">
        <v>1.3421099999999999</v>
      </c>
      <c r="AM60">
        <v>0</v>
      </c>
      <c r="AN60">
        <v>0.62602899999999995</v>
      </c>
      <c r="AO60">
        <v>0</v>
      </c>
      <c r="AP60">
        <v>0</v>
      </c>
      <c r="AQ60">
        <v>13.461525</v>
      </c>
      <c r="AR60">
        <v>5.3129999999999997</v>
      </c>
      <c r="AS60">
        <v>7.5095789999999996</v>
      </c>
      <c r="AT60">
        <v>19.25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1751.4106010000003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361.08187500000003</v>
      </c>
      <c r="L61">
        <v>230.61500000000001</v>
      </c>
      <c r="M61">
        <v>83.737499999999997</v>
      </c>
      <c r="N61">
        <v>113.695312</v>
      </c>
      <c r="O61">
        <v>59.511375000000001</v>
      </c>
      <c r="P61">
        <v>120.87796899999999</v>
      </c>
      <c r="Q61">
        <v>10.065632000000001</v>
      </c>
      <c r="R61">
        <v>27.484476000000001</v>
      </c>
      <c r="S61">
        <v>17.417881000000001</v>
      </c>
      <c r="T61">
        <v>0</v>
      </c>
      <c r="U61">
        <v>403.066125</v>
      </c>
      <c r="V61">
        <v>12.551</v>
      </c>
      <c r="W61">
        <v>38.028759999999998</v>
      </c>
      <c r="X61">
        <v>123.961145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8.0667120000000008</v>
      </c>
      <c r="AG61">
        <v>41.837564999999998</v>
      </c>
      <c r="AH61">
        <v>0</v>
      </c>
      <c r="AI61">
        <v>0</v>
      </c>
      <c r="AJ61">
        <v>0</v>
      </c>
      <c r="AK61">
        <v>51.910030999999996</v>
      </c>
      <c r="AL61">
        <v>1.3421099999999999</v>
      </c>
      <c r="AM61">
        <v>0</v>
      </c>
      <c r="AN61">
        <v>0.62602899999999995</v>
      </c>
      <c r="AO61">
        <v>0</v>
      </c>
      <c r="AP61">
        <v>0</v>
      </c>
      <c r="AQ61">
        <v>13.461525</v>
      </c>
      <c r="AR61">
        <v>5.3129999999999997</v>
      </c>
      <c r="AS61">
        <v>7.5095789999999996</v>
      </c>
      <c r="AT61">
        <v>19.25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1751.4106010000003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361.08187500000003</v>
      </c>
      <c r="L62">
        <v>230.61500000000001</v>
      </c>
      <c r="M62">
        <v>83.737499999999997</v>
      </c>
      <c r="N62">
        <v>113.695312</v>
      </c>
      <c r="O62">
        <v>59.511375000000001</v>
      </c>
      <c r="P62">
        <v>120.87796899999999</v>
      </c>
      <c r="Q62">
        <v>10.065632000000001</v>
      </c>
      <c r="R62">
        <v>27.484476000000001</v>
      </c>
      <c r="S62">
        <v>17.417881000000001</v>
      </c>
      <c r="T62">
        <v>0</v>
      </c>
      <c r="U62">
        <v>403.066125</v>
      </c>
      <c r="V62">
        <v>12.551</v>
      </c>
      <c r="W62">
        <v>38.028759999999998</v>
      </c>
      <c r="X62">
        <v>123.961145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15.860894999999999</v>
      </c>
      <c r="AF62">
        <v>8.0667120000000008</v>
      </c>
      <c r="AG62">
        <v>41.837564999999998</v>
      </c>
      <c r="AH62">
        <v>0</v>
      </c>
      <c r="AI62">
        <v>0</v>
      </c>
      <c r="AJ62">
        <v>0</v>
      </c>
      <c r="AK62">
        <v>51.910030999999996</v>
      </c>
      <c r="AL62">
        <v>1.3421099999999999</v>
      </c>
      <c r="AM62">
        <v>0</v>
      </c>
      <c r="AN62">
        <v>0.62602899999999995</v>
      </c>
      <c r="AO62">
        <v>0</v>
      </c>
      <c r="AP62">
        <v>0</v>
      </c>
      <c r="AQ62">
        <v>26.983688000000001</v>
      </c>
      <c r="AR62">
        <v>5.3129999999999997</v>
      </c>
      <c r="AS62">
        <v>7.5095789999999996</v>
      </c>
      <c r="AT62">
        <v>19.25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1780.7936590000004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361.08187500000003</v>
      </c>
      <c r="L63">
        <v>230.61500000000001</v>
      </c>
      <c r="M63">
        <v>83.737499999999997</v>
      </c>
      <c r="N63">
        <v>113.695312</v>
      </c>
      <c r="O63">
        <v>59.511375000000001</v>
      </c>
      <c r="P63">
        <v>120.87796899999999</v>
      </c>
      <c r="Q63">
        <v>10.065632000000001</v>
      </c>
      <c r="R63">
        <v>27.484476000000001</v>
      </c>
      <c r="S63">
        <v>17.417881000000001</v>
      </c>
      <c r="T63">
        <v>0</v>
      </c>
      <c r="U63">
        <v>403.066125</v>
      </c>
      <c r="V63">
        <v>12.551</v>
      </c>
      <c r="W63">
        <v>38.028759999999998</v>
      </c>
      <c r="X63">
        <v>123.961145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15.860894999999999</v>
      </c>
      <c r="AF63">
        <v>8.0667120000000008</v>
      </c>
      <c r="AG63">
        <v>41.837564999999998</v>
      </c>
      <c r="AH63">
        <v>0</v>
      </c>
      <c r="AI63">
        <v>0</v>
      </c>
      <c r="AJ63">
        <v>0</v>
      </c>
      <c r="AK63">
        <v>51.910030999999996</v>
      </c>
      <c r="AL63">
        <v>1.3421099999999999</v>
      </c>
      <c r="AM63">
        <v>0</v>
      </c>
      <c r="AN63">
        <v>0.62602899999999995</v>
      </c>
      <c r="AO63">
        <v>0</v>
      </c>
      <c r="AP63">
        <v>0</v>
      </c>
      <c r="AQ63">
        <v>26.983688000000001</v>
      </c>
      <c r="AR63">
        <v>6.3756000000000004</v>
      </c>
      <c r="AS63">
        <v>7.5095789999999996</v>
      </c>
      <c r="AT63">
        <v>18.899456000000001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1781.5057150000005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361.08187500000003</v>
      </c>
      <c r="L64">
        <v>230.61500000000001</v>
      </c>
      <c r="M64">
        <v>83.737499999999997</v>
      </c>
      <c r="N64">
        <v>113.695312</v>
      </c>
      <c r="O64">
        <v>59.511375000000001</v>
      </c>
      <c r="P64">
        <v>120.87796899999999</v>
      </c>
      <c r="Q64">
        <v>10.065632000000001</v>
      </c>
      <c r="R64">
        <v>27.484476000000001</v>
      </c>
      <c r="S64">
        <v>17.417881000000001</v>
      </c>
      <c r="T64">
        <v>0</v>
      </c>
      <c r="U64">
        <v>403.066125</v>
      </c>
      <c r="V64">
        <v>12.551</v>
      </c>
      <c r="W64">
        <v>38.028759999999998</v>
      </c>
      <c r="X64">
        <v>123.961145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15.860894999999999</v>
      </c>
      <c r="AF64">
        <v>8.0667120000000008</v>
      </c>
      <c r="AG64">
        <v>41.837564999999998</v>
      </c>
      <c r="AH64">
        <v>0</v>
      </c>
      <c r="AI64">
        <v>0</v>
      </c>
      <c r="AJ64">
        <v>0</v>
      </c>
      <c r="AK64">
        <v>51.910030999999996</v>
      </c>
      <c r="AL64">
        <v>1.3421099999999999</v>
      </c>
      <c r="AM64">
        <v>0</v>
      </c>
      <c r="AN64">
        <v>0.62602899999999995</v>
      </c>
      <c r="AO64">
        <v>0</v>
      </c>
      <c r="AP64">
        <v>0</v>
      </c>
      <c r="AQ64">
        <v>41.839874999999999</v>
      </c>
      <c r="AR64">
        <v>6.3756000000000004</v>
      </c>
      <c r="AS64">
        <v>7.5095789999999996</v>
      </c>
      <c r="AT64">
        <v>19.25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1796.7124460000002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361.08187500000003</v>
      </c>
      <c r="L65">
        <v>230.61500000000001</v>
      </c>
      <c r="M65">
        <v>83.737499999999997</v>
      </c>
      <c r="N65">
        <v>113.695312</v>
      </c>
      <c r="O65">
        <v>59.511375000000001</v>
      </c>
      <c r="P65">
        <v>120.87796899999999</v>
      </c>
      <c r="Q65">
        <v>10.065632000000001</v>
      </c>
      <c r="R65">
        <v>27.484476000000001</v>
      </c>
      <c r="S65">
        <v>17.417881000000001</v>
      </c>
      <c r="T65">
        <v>0</v>
      </c>
      <c r="U65">
        <v>403.066125</v>
      </c>
      <c r="V65">
        <v>12.551</v>
      </c>
      <c r="W65">
        <v>38.028759999999998</v>
      </c>
      <c r="X65">
        <v>123.961145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15.860894999999999</v>
      </c>
      <c r="AF65">
        <v>8.0667120000000008</v>
      </c>
      <c r="AG65">
        <v>41.837564999999998</v>
      </c>
      <c r="AH65">
        <v>0</v>
      </c>
      <c r="AI65">
        <v>0</v>
      </c>
      <c r="AJ65">
        <v>0</v>
      </c>
      <c r="AK65">
        <v>51.910030999999996</v>
      </c>
      <c r="AL65">
        <v>1.3421099999999999</v>
      </c>
      <c r="AM65">
        <v>0</v>
      </c>
      <c r="AN65">
        <v>0.62602899999999995</v>
      </c>
      <c r="AO65">
        <v>0</v>
      </c>
      <c r="AP65">
        <v>0</v>
      </c>
      <c r="AQ65">
        <v>41.839874999999999</v>
      </c>
      <c r="AR65">
        <v>2.1252</v>
      </c>
      <c r="AS65">
        <v>7.5095789999999996</v>
      </c>
      <c r="AT65">
        <v>19.25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1792.4620460000001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409.20687500000003</v>
      </c>
      <c r="L66">
        <v>230.61500000000001</v>
      </c>
      <c r="M66">
        <v>83.737499999999997</v>
      </c>
      <c r="N66">
        <v>113.695312</v>
      </c>
      <c r="O66">
        <v>59.511375000000001</v>
      </c>
      <c r="P66">
        <v>120.87796899999999</v>
      </c>
      <c r="Q66">
        <v>10.065632000000001</v>
      </c>
      <c r="R66">
        <v>27.484476000000001</v>
      </c>
      <c r="S66">
        <v>17.417881000000001</v>
      </c>
      <c r="T66">
        <v>0</v>
      </c>
      <c r="U66">
        <v>403.066125</v>
      </c>
      <c r="V66">
        <v>12.551</v>
      </c>
      <c r="W66">
        <v>38.028759999999998</v>
      </c>
      <c r="X66">
        <v>123.961145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15.860894999999999</v>
      </c>
      <c r="AF66">
        <v>8.0667120000000008</v>
      </c>
      <c r="AG66">
        <v>41.837564999999998</v>
      </c>
      <c r="AH66">
        <v>0</v>
      </c>
      <c r="AI66">
        <v>0</v>
      </c>
      <c r="AJ66">
        <v>0</v>
      </c>
      <c r="AK66">
        <v>51.910030999999996</v>
      </c>
      <c r="AL66">
        <v>1.3421099999999999</v>
      </c>
      <c r="AM66">
        <v>0</v>
      </c>
      <c r="AN66">
        <v>0.62602899999999995</v>
      </c>
      <c r="AO66">
        <v>0</v>
      </c>
      <c r="AP66">
        <v>0</v>
      </c>
      <c r="AQ66">
        <v>41.839874999999999</v>
      </c>
      <c r="AR66">
        <v>2.1252</v>
      </c>
      <c r="AS66">
        <v>7.5095789999999996</v>
      </c>
      <c r="AT66">
        <v>19.25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1840.5870460000001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457.33187500000003</v>
      </c>
      <c r="L67">
        <v>256.98750000000001</v>
      </c>
      <c r="M67">
        <v>83.737499999999997</v>
      </c>
      <c r="N67">
        <v>113.695312</v>
      </c>
      <c r="O67">
        <v>59.511375000000001</v>
      </c>
      <c r="P67">
        <v>120.87796899999999</v>
      </c>
      <c r="Q67">
        <v>10.065632000000001</v>
      </c>
      <c r="R67">
        <v>27.484476000000001</v>
      </c>
      <c r="S67">
        <v>17.417881000000001</v>
      </c>
      <c r="T67">
        <v>0</v>
      </c>
      <c r="U67">
        <v>403.066125</v>
      </c>
      <c r="V67">
        <v>12.551</v>
      </c>
      <c r="W67">
        <v>38.028759999999998</v>
      </c>
      <c r="X67">
        <v>123.961145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15.860894999999999</v>
      </c>
      <c r="AF67">
        <v>8.0667120000000008</v>
      </c>
      <c r="AG67">
        <v>41.837564999999998</v>
      </c>
      <c r="AH67">
        <v>0</v>
      </c>
      <c r="AI67">
        <v>0</v>
      </c>
      <c r="AJ67">
        <v>0</v>
      </c>
      <c r="AK67">
        <v>51.910030999999996</v>
      </c>
      <c r="AL67">
        <v>1.3421099999999999</v>
      </c>
      <c r="AM67">
        <v>0</v>
      </c>
      <c r="AN67">
        <v>0.62602899999999995</v>
      </c>
      <c r="AO67">
        <v>0</v>
      </c>
      <c r="AP67">
        <v>0.36988900000000002</v>
      </c>
      <c r="AQ67">
        <v>41.839874999999999</v>
      </c>
      <c r="AR67">
        <v>2.1252</v>
      </c>
      <c r="AS67">
        <v>7.5095789999999996</v>
      </c>
      <c r="AT67">
        <v>19.25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1915.4544350000001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494.88262300000002</v>
      </c>
      <c r="L68">
        <v>303.85398900000001</v>
      </c>
      <c r="M68">
        <v>83.737499999999997</v>
      </c>
      <c r="N68">
        <v>113.695312</v>
      </c>
      <c r="O68">
        <v>59.511375000000001</v>
      </c>
      <c r="P68">
        <v>120.87796899999999</v>
      </c>
      <c r="Q68">
        <v>10.065632000000001</v>
      </c>
      <c r="R68">
        <v>27.484476000000001</v>
      </c>
      <c r="S68">
        <v>17.417881000000001</v>
      </c>
      <c r="T68">
        <v>0</v>
      </c>
      <c r="U68">
        <v>403.066125</v>
      </c>
      <c r="V68">
        <v>14.851375000000001</v>
      </c>
      <c r="W68">
        <v>44.659114000000002</v>
      </c>
      <c r="X68">
        <v>141.73861600000001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15.860894999999999</v>
      </c>
      <c r="AF68">
        <v>8.0667120000000008</v>
      </c>
      <c r="AG68">
        <v>41.837564999999998</v>
      </c>
      <c r="AH68">
        <v>0</v>
      </c>
      <c r="AI68">
        <v>0</v>
      </c>
      <c r="AJ68">
        <v>0</v>
      </c>
      <c r="AK68">
        <v>51.910030999999996</v>
      </c>
      <c r="AL68">
        <v>1.3421099999999999</v>
      </c>
      <c r="AM68">
        <v>0</v>
      </c>
      <c r="AN68">
        <v>0.62602899999999995</v>
      </c>
      <c r="AO68">
        <v>0</v>
      </c>
      <c r="AP68">
        <v>0.36988900000000002</v>
      </c>
      <c r="AQ68">
        <v>41.839874999999999</v>
      </c>
      <c r="AR68">
        <v>2.1252</v>
      </c>
      <c r="AS68">
        <v>7.5095789999999996</v>
      </c>
      <c r="AT68">
        <v>19.25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2026.5798720000003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557.58096599999999</v>
      </c>
      <c r="L69">
        <v>374.27070900000001</v>
      </c>
      <c r="M69">
        <v>83.737499999999997</v>
      </c>
      <c r="N69">
        <v>113.695312</v>
      </c>
      <c r="O69">
        <v>59.511375000000001</v>
      </c>
      <c r="P69">
        <v>120.87796899999999</v>
      </c>
      <c r="Q69">
        <v>10.065632000000001</v>
      </c>
      <c r="R69">
        <v>27.484476000000001</v>
      </c>
      <c r="S69">
        <v>17.417881000000001</v>
      </c>
      <c r="T69">
        <v>0</v>
      </c>
      <c r="U69">
        <v>403.066125</v>
      </c>
      <c r="V69">
        <v>14.851375000000001</v>
      </c>
      <c r="W69">
        <v>44.659114000000002</v>
      </c>
      <c r="X69">
        <v>141.73861600000001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15.860894999999999</v>
      </c>
      <c r="AF69">
        <v>8.0667120000000008</v>
      </c>
      <c r="AG69">
        <v>41.837564999999998</v>
      </c>
      <c r="AH69">
        <v>18.229749999999999</v>
      </c>
      <c r="AI69">
        <v>0</v>
      </c>
      <c r="AJ69">
        <v>0</v>
      </c>
      <c r="AK69">
        <v>51.910030999999996</v>
      </c>
      <c r="AL69">
        <v>1.3421099999999999</v>
      </c>
      <c r="AM69">
        <v>0</v>
      </c>
      <c r="AN69">
        <v>0.62602899999999995</v>
      </c>
      <c r="AO69">
        <v>0</v>
      </c>
      <c r="AP69">
        <v>0.36988900000000002</v>
      </c>
      <c r="AQ69">
        <v>41.839874999999999</v>
      </c>
      <c r="AR69">
        <v>6.3756000000000004</v>
      </c>
      <c r="AS69">
        <v>7.5095789999999996</v>
      </c>
      <c r="AT69">
        <v>18.856494999999999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2181.7815800000003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583.25632800000005</v>
      </c>
      <c r="L70">
        <v>399.39187800000002</v>
      </c>
      <c r="M70">
        <v>83.737499999999997</v>
      </c>
      <c r="N70">
        <v>113.695312</v>
      </c>
      <c r="O70">
        <v>59.511375000000001</v>
      </c>
      <c r="P70">
        <v>120.87796899999999</v>
      </c>
      <c r="Q70">
        <v>10.065632000000001</v>
      </c>
      <c r="R70">
        <v>35.779012000000002</v>
      </c>
      <c r="S70">
        <v>22.199162999999999</v>
      </c>
      <c r="T70">
        <v>0</v>
      </c>
      <c r="U70">
        <v>403.066125</v>
      </c>
      <c r="V70">
        <v>19.764551999999998</v>
      </c>
      <c r="W70">
        <v>44.659114000000002</v>
      </c>
      <c r="X70">
        <v>141.73861600000001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15.860894999999999</v>
      </c>
      <c r="AF70">
        <v>8.0667120000000008</v>
      </c>
      <c r="AG70">
        <v>41.837564999999998</v>
      </c>
      <c r="AH70">
        <v>44.936334000000002</v>
      </c>
      <c r="AI70">
        <v>0</v>
      </c>
      <c r="AJ70">
        <v>0</v>
      </c>
      <c r="AK70">
        <v>51.910030999999996</v>
      </c>
      <c r="AL70">
        <v>1.3421099999999999</v>
      </c>
      <c r="AM70">
        <v>0</v>
      </c>
      <c r="AN70">
        <v>0.62602899999999995</v>
      </c>
      <c r="AO70">
        <v>0</v>
      </c>
      <c r="AP70">
        <v>0.36988900000000002</v>
      </c>
      <c r="AQ70">
        <v>41.839874999999999</v>
      </c>
      <c r="AR70">
        <v>6.3756000000000004</v>
      </c>
      <c r="AS70">
        <v>7.5095789999999996</v>
      </c>
      <c r="AT70">
        <v>17.376764999999999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2275.79396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653.72037499999999</v>
      </c>
      <c r="L71">
        <v>419.10618799999997</v>
      </c>
      <c r="M71">
        <v>83.737499999999997</v>
      </c>
      <c r="N71">
        <v>113.695312</v>
      </c>
      <c r="O71">
        <v>59.511375000000001</v>
      </c>
      <c r="P71">
        <v>120.87796899999999</v>
      </c>
      <c r="Q71">
        <v>10.164</v>
      </c>
      <c r="R71">
        <v>40.800471000000002</v>
      </c>
      <c r="S71">
        <v>25.400471</v>
      </c>
      <c r="T71">
        <v>0</v>
      </c>
      <c r="U71">
        <v>403.066125</v>
      </c>
      <c r="V71">
        <v>19.764551999999998</v>
      </c>
      <c r="W71">
        <v>44.659114000000002</v>
      </c>
      <c r="X71">
        <v>141.73861600000001</v>
      </c>
      <c r="Y71">
        <v>0</v>
      </c>
      <c r="Z71">
        <v>0</v>
      </c>
      <c r="AA71">
        <v>0</v>
      </c>
      <c r="AB71">
        <v>3.2075309999999999</v>
      </c>
      <c r="AC71">
        <v>0</v>
      </c>
      <c r="AD71">
        <v>0</v>
      </c>
      <c r="AE71">
        <v>15.860894999999999</v>
      </c>
      <c r="AF71">
        <v>15.1844</v>
      </c>
      <c r="AG71">
        <v>41.837564999999998</v>
      </c>
      <c r="AH71">
        <v>67.450074999999998</v>
      </c>
      <c r="AI71">
        <v>0</v>
      </c>
      <c r="AJ71">
        <v>0</v>
      </c>
      <c r="AK71">
        <v>51.910030999999996</v>
      </c>
      <c r="AL71">
        <v>1.3421099999999999</v>
      </c>
      <c r="AM71">
        <v>0</v>
      </c>
      <c r="AN71">
        <v>0.62602899999999995</v>
      </c>
      <c r="AO71">
        <v>0</v>
      </c>
      <c r="AP71">
        <v>0.36988900000000002</v>
      </c>
      <c r="AQ71">
        <v>41.839874999999999</v>
      </c>
      <c r="AR71">
        <v>6.3756000000000004</v>
      </c>
      <c r="AS71">
        <v>7.5095789999999996</v>
      </c>
      <c r="AT71">
        <v>19.25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2409.005647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653.72037499999999</v>
      </c>
      <c r="L72">
        <v>419.10618799999997</v>
      </c>
      <c r="M72">
        <v>83.737499999999997</v>
      </c>
      <c r="N72">
        <v>113.695312</v>
      </c>
      <c r="O72">
        <v>59.511375000000001</v>
      </c>
      <c r="P72">
        <v>120.87796899999999</v>
      </c>
      <c r="Q72">
        <v>10.164</v>
      </c>
      <c r="R72">
        <v>40.800471000000002</v>
      </c>
      <c r="S72">
        <v>25.400471</v>
      </c>
      <c r="T72">
        <v>0</v>
      </c>
      <c r="U72">
        <v>403.066125</v>
      </c>
      <c r="V72">
        <v>19.764551999999998</v>
      </c>
      <c r="W72">
        <v>44.659114000000002</v>
      </c>
      <c r="X72">
        <v>141.73861600000001</v>
      </c>
      <c r="Y72">
        <v>0</v>
      </c>
      <c r="Z72">
        <v>1.0587500000000001</v>
      </c>
      <c r="AA72">
        <v>6.7673379999999996</v>
      </c>
      <c r="AB72">
        <v>12.573522000000001</v>
      </c>
      <c r="AC72">
        <v>0</v>
      </c>
      <c r="AD72">
        <v>8.2645060000000008</v>
      </c>
      <c r="AE72">
        <v>15.860894999999999</v>
      </c>
      <c r="AF72">
        <v>22.776599999999998</v>
      </c>
      <c r="AG72">
        <v>41.837564999999998</v>
      </c>
      <c r="AH72">
        <v>90.054964999999996</v>
      </c>
      <c r="AI72">
        <v>0</v>
      </c>
      <c r="AJ72">
        <v>0</v>
      </c>
      <c r="AK72">
        <v>51.910030999999996</v>
      </c>
      <c r="AL72">
        <v>12.302675000000001</v>
      </c>
      <c r="AM72">
        <v>10.135799</v>
      </c>
      <c r="AN72">
        <v>0.62602899999999995</v>
      </c>
      <c r="AO72">
        <v>0</v>
      </c>
      <c r="AP72">
        <v>0.36988900000000002</v>
      </c>
      <c r="AQ72">
        <v>41.839874999999999</v>
      </c>
      <c r="AR72">
        <v>6.3756000000000004</v>
      </c>
      <c r="AS72">
        <v>7.5095789999999996</v>
      </c>
      <c r="AT72">
        <v>19.25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2485.755686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653.72037499999999</v>
      </c>
      <c r="L73">
        <v>419.10618799999997</v>
      </c>
      <c r="M73">
        <v>83.737499999999997</v>
      </c>
      <c r="N73">
        <v>113.695312</v>
      </c>
      <c r="O73">
        <v>59.511375000000001</v>
      </c>
      <c r="P73">
        <v>120.87796899999999</v>
      </c>
      <c r="Q73">
        <v>10.164</v>
      </c>
      <c r="R73">
        <v>40.800471000000002</v>
      </c>
      <c r="S73">
        <v>25.400471</v>
      </c>
      <c r="T73">
        <v>0</v>
      </c>
      <c r="U73">
        <v>403.066125</v>
      </c>
      <c r="V73">
        <v>19.764551999999998</v>
      </c>
      <c r="W73">
        <v>44.298195999999997</v>
      </c>
      <c r="X73">
        <v>141.73861600000001</v>
      </c>
      <c r="Y73">
        <v>0</v>
      </c>
      <c r="Z73">
        <v>18.828810000000001</v>
      </c>
      <c r="AA73">
        <v>13.3826</v>
      </c>
      <c r="AB73">
        <v>25.352326999999999</v>
      </c>
      <c r="AC73">
        <v>0</v>
      </c>
      <c r="AD73">
        <v>17.291889999999999</v>
      </c>
      <c r="AE73">
        <v>31.721789999999999</v>
      </c>
      <c r="AF73">
        <v>32.266849999999998</v>
      </c>
      <c r="AG73">
        <v>41.837564999999998</v>
      </c>
      <c r="AH73">
        <v>112.56870600000001</v>
      </c>
      <c r="AI73">
        <v>0</v>
      </c>
      <c r="AJ73">
        <v>0</v>
      </c>
      <c r="AK73">
        <v>51.910030999999996</v>
      </c>
      <c r="AL73">
        <v>53.684399999999997</v>
      </c>
      <c r="AM73">
        <v>10.135799</v>
      </c>
      <c r="AN73">
        <v>0.62602899999999995</v>
      </c>
      <c r="AO73">
        <v>0</v>
      </c>
      <c r="AP73">
        <v>0.36988900000000002</v>
      </c>
      <c r="AQ73">
        <v>42.021788000000001</v>
      </c>
      <c r="AR73">
        <v>6.3756000000000004</v>
      </c>
      <c r="AS73">
        <v>7.5095789999999996</v>
      </c>
      <c r="AT73">
        <v>19.015630999999999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2620.7804340000002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653.72037499999999</v>
      </c>
      <c r="L74">
        <v>419.10618799999997</v>
      </c>
      <c r="M74">
        <v>83.737499999999997</v>
      </c>
      <c r="N74">
        <v>113.695312</v>
      </c>
      <c r="O74">
        <v>59.511375000000001</v>
      </c>
      <c r="P74">
        <v>120.87796899999999</v>
      </c>
      <c r="Q74">
        <v>10.164</v>
      </c>
      <c r="R74">
        <v>40.800471000000002</v>
      </c>
      <c r="S74">
        <v>25.400471</v>
      </c>
      <c r="T74">
        <v>0</v>
      </c>
      <c r="U74">
        <v>403.066125</v>
      </c>
      <c r="V74">
        <v>19.764551999999998</v>
      </c>
      <c r="W74">
        <v>44.298195999999997</v>
      </c>
      <c r="X74">
        <v>141.73861600000001</v>
      </c>
      <c r="Y74">
        <v>0</v>
      </c>
      <c r="Z74">
        <v>18.828810000000001</v>
      </c>
      <c r="AA74">
        <v>21.290500000000002</v>
      </c>
      <c r="AB74">
        <v>25.352326999999999</v>
      </c>
      <c r="AC74">
        <v>0</v>
      </c>
      <c r="AD74">
        <v>17.291889999999999</v>
      </c>
      <c r="AE74">
        <v>31.721789999999999</v>
      </c>
      <c r="AF74">
        <v>32.266849999999998</v>
      </c>
      <c r="AG74">
        <v>41.837564999999998</v>
      </c>
      <c r="AH74">
        <v>112.56870600000001</v>
      </c>
      <c r="AI74">
        <v>0</v>
      </c>
      <c r="AJ74">
        <v>0</v>
      </c>
      <c r="AK74">
        <v>51.910030999999996</v>
      </c>
      <c r="AL74">
        <v>53.684399999999997</v>
      </c>
      <c r="AM74">
        <v>15.211396000000001</v>
      </c>
      <c r="AN74">
        <v>0.62602899999999995</v>
      </c>
      <c r="AO74">
        <v>0</v>
      </c>
      <c r="AP74">
        <v>0.36988900000000002</v>
      </c>
      <c r="AQ74">
        <v>42.021788000000001</v>
      </c>
      <c r="AR74">
        <v>6.3756000000000004</v>
      </c>
      <c r="AS74">
        <v>7.5095789999999996</v>
      </c>
      <c r="AT74">
        <v>19.168918999999999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2633.9172190000004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653.72037499999999</v>
      </c>
      <c r="L75">
        <v>419.10618799999997</v>
      </c>
      <c r="M75">
        <v>83.737499999999997</v>
      </c>
      <c r="N75">
        <v>113.695312</v>
      </c>
      <c r="O75">
        <v>59.511375000000001</v>
      </c>
      <c r="P75">
        <v>120.87796899999999</v>
      </c>
      <c r="Q75">
        <v>10.164</v>
      </c>
      <c r="R75">
        <v>40.800471000000002</v>
      </c>
      <c r="S75">
        <v>25.400471</v>
      </c>
      <c r="T75">
        <v>0</v>
      </c>
      <c r="U75">
        <v>403.066125</v>
      </c>
      <c r="V75">
        <v>19.764551999999998</v>
      </c>
      <c r="W75">
        <v>44.298195999999997</v>
      </c>
      <c r="X75">
        <v>141.73861600000001</v>
      </c>
      <c r="Y75">
        <v>0</v>
      </c>
      <c r="Z75">
        <v>12.55254</v>
      </c>
      <c r="AA75">
        <v>25.092375000000001</v>
      </c>
      <c r="AB75">
        <v>25.352326999999999</v>
      </c>
      <c r="AC75">
        <v>0</v>
      </c>
      <c r="AD75">
        <v>26.380303999999999</v>
      </c>
      <c r="AE75">
        <v>31.721789999999999</v>
      </c>
      <c r="AF75">
        <v>32.266849999999998</v>
      </c>
      <c r="AG75">
        <v>41.837564999999998</v>
      </c>
      <c r="AH75">
        <v>112.56870600000001</v>
      </c>
      <c r="AI75">
        <v>0</v>
      </c>
      <c r="AJ75">
        <v>0</v>
      </c>
      <c r="AK75">
        <v>51.910030999999996</v>
      </c>
      <c r="AL75">
        <v>53.684399999999997</v>
      </c>
      <c r="AM75">
        <v>15.211396000000001</v>
      </c>
      <c r="AN75">
        <v>0.62602899999999995</v>
      </c>
      <c r="AO75">
        <v>0</v>
      </c>
      <c r="AP75">
        <v>0.36988900000000002</v>
      </c>
      <c r="AQ75">
        <v>42.021788000000001</v>
      </c>
      <c r="AR75">
        <v>6.3756000000000004</v>
      </c>
      <c r="AS75">
        <v>7.5095789999999996</v>
      </c>
      <c r="AT75">
        <v>19.25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2640.6123190000003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653.72037499999999</v>
      </c>
      <c r="L76">
        <v>419.10618799999997</v>
      </c>
      <c r="M76">
        <v>83.737499999999997</v>
      </c>
      <c r="N76">
        <v>113.695312</v>
      </c>
      <c r="O76">
        <v>59.511375000000001</v>
      </c>
      <c r="P76">
        <v>120.87796899999999</v>
      </c>
      <c r="Q76">
        <v>10.164</v>
      </c>
      <c r="R76">
        <v>40.800471000000002</v>
      </c>
      <c r="S76">
        <v>25.400471</v>
      </c>
      <c r="T76">
        <v>0</v>
      </c>
      <c r="U76">
        <v>403.066125</v>
      </c>
      <c r="V76">
        <v>19.764551999999998</v>
      </c>
      <c r="W76">
        <v>44.298195999999997</v>
      </c>
      <c r="X76">
        <v>141.73861600000001</v>
      </c>
      <c r="Y76">
        <v>0</v>
      </c>
      <c r="Z76">
        <v>12.55254</v>
      </c>
      <c r="AA76">
        <v>25.092375000000001</v>
      </c>
      <c r="AB76">
        <v>25.352326999999999</v>
      </c>
      <c r="AC76">
        <v>0</v>
      </c>
      <c r="AD76">
        <v>26.319274</v>
      </c>
      <c r="AE76">
        <v>31.721789999999999</v>
      </c>
      <c r="AF76">
        <v>32.266849999999998</v>
      </c>
      <c r="AG76">
        <v>41.837564999999998</v>
      </c>
      <c r="AH76">
        <v>112.56870600000001</v>
      </c>
      <c r="AI76">
        <v>0</v>
      </c>
      <c r="AJ76">
        <v>0</v>
      </c>
      <c r="AK76">
        <v>51.910030999999996</v>
      </c>
      <c r="AL76">
        <v>40.263300000000001</v>
      </c>
      <c r="AM76">
        <v>15.211396000000001</v>
      </c>
      <c r="AN76">
        <v>0.62602899999999995</v>
      </c>
      <c r="AO76">
        <v>0</v>
      </c>
      <c r="AP76">
        <v>0.36988900000000002</v>
      </c>
      <c r="AQ76">
        <v>42.021788000000001</v>
      </c>
      <c r="AR76">
        <v>6.3756000000000004</v>
      </c>
      <c r="AS76">
        <v>7.5095789999999996</v>
      </c>
      <c r="AT76">
        <v>19.25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2627.1301890000004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653.72037499999999</v>
      </c>
      <c r="L77">
        <v>419.10618799999997</v>
      </c>
      <c r="M77">
        <v>83.737499999999997</v>
      </c>
      <c r="N77">
        <v>113.695312</v>
      </c>
      <c r="O77">
        <v>59.511375000000001</v>
      </c>
      <c r="P77">
        <v>120.87796899999999</v>
      </c>
      <c r="Q77">
        <v>10.164</v>
      </c>
      <c r="R77">
        <v>40.800471000000002</v>
      </c>
      <c r="S77">
        <v>25.400471</v>
      </c>
      <c r="T77">
        <v>0</v>
      </c>
      <c r="U77">
        <v>403.066125</v>
      </c>
      <c r="V77">
        <v>19.764551999999998</v>
      </c>
      <c r="W77">
        <v>44.298195999999997</v>
      </c>
      <c r="X77">
        <v>141.73861600000001</v>
      </c>
      <c r="Y77">
        <v>0</v>
      </c>
      <c r="Z77">
        <v>12.55254</v>
      </c>
      <c r="AA77">
        <v>25.092375000000001</v>
      </c>
      <c r="AB77">
        <v>25.352326999999999</v>
      </c>
      <c r="AC77">
        <v>0</v>
      </c>
      <c r="AD77">
        <v>26.319274</v>
      </c>
      <c r="AE77">
        <v>31.721789999999999</v>
      </c>
      <c r="AF77">
        <v>32.266849999999998</v>
      </c>
      <c r="AG77">
        <v>41.837564999999998</v>
      </c>
      <c r="AH77">
        <v>112.56870600000001</v>
      </c>
      <c r="AI77">
        <v>0</v>
      </c>
      <c r="AJ77">
        <v>0</v>
      </c>
      <c r="AK77">
        <v>51.910030999999996</v>
      </c>
      <c r="AL77">
        <v>40.263300000000001</v>
      </c>
      <c r="AM77">
        <v>15.211396000000001</v>
      </c>
      <c r="AN77">
        <v>0.62602899999999995</v>
      </c>
      <c r="AO77">
        <v>0</v>
      </c>
      <c r="AP77">
        <v>0.36988900000000002</v>
      </c>
      <c r="AQ77">
        <v>42.021788000000001</v>
      </c>
      <c r="AR77">
        <v>6.3756000000000004</v>
      </c>
      <c r="AS77">
        <v>7.5095789999999996</v>
      </c>
      <c r="AT77">
        <v>19.25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2627.1301890000004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653.72037499999999</v>
      </c>
      <c r="L78">
        <v>419.10618799999997</v>
      </c>
      <c r="M78">
        <v>83.737499999999997</v>
      </c>
      <c r="N78">
        <v>113.695312</v>
      </c>
      <c r="O78">
        <v>59.511375000000001</v>
      </c>
      <c r="P78">
        <v>120.87796899999999</v>
      </c>
      <c r="Q78">
        <v>10.164</v>
      </c>
      <c r="R78">
        <v>40.800471000000002</v>
      </c>
      <c r="S78">
        <v>25.400471</v>
      </c>
      <c r="T78">
        <v>0</v>
      </c>
      <c r="U78">
        <v>403.066125</v>
      </c>
      <c r="V78">
        <v>19.764551999999998</v>
      </c>
      <c r="W78">
        <v>44.298195999999997</v>
      </c>
      <c r="X78">
        <v>141.73861600000001</v>
      </c>
      <c r="Y78">
        <v>0</v>
      </c>
      <c r="Z78">
        <v>12.55254</v>
      </c>
      <c r="AA78">
        <v>25.092375000000001</v>
      </c>
      <c r="AB78">
        <v>25.352326999999999</v>
      </c>
      <c r="AC78">
        <v>0</v>
      </c>
      <c r="AD78">
        <v>17.291889999999999</v>
      </c>
      <c r="AE78">
        <v>31.721789999999999</v>
      </c>
      <c r="AF78">
        <v>32.266849999999998</v>
      </c>
      <c r="AG78">
        <v>41.837564999999998</v>
      </c>
      <c r="AH78">
        <v>112.56870600000001</v>
      </c>
      <c r="AI78">
        <v>0</v>
      </c>
      <c r="AJ78">
        <v>0</v>
      </c>
      <c r="AK78">
        <v>51.910030999999996</v>
      </c>
      <c r="AL78">
        <v>40.263300000000001</v>
      </c>
      <c r="AM78">
        <v>10.135799</v>
      </c>
      <c r="AN78">
        <v>0.62602899999999995</v>
      </c>
      <c r="AO78">
        <v>0</v>
      </c>
      <c r="AP78">
        <v>0.36988900000000002</v>
      </c>
      <c r="AQ78">
        <v>42.021788000000001</v>
      </c>
      <c r="AR78">
        <v>6.3756000000000004</v>
      </c>
      <c r="AS78">
        <v>7.5095789999999996</v>
      </c>
      <c r="AT78">
        <v>19.25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2613.0272080000004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653.72037499999999</v>
      </c>
      <c r="L79">
        <v>419.10618799999997</v>
      </c>
      <c r="M79">
        <v>83.737499999999997</v>
      </c>
      <c r="N79">
        <v>113.695312</v>
      </c>
      <c r="O79">
        <v>59.511375000000001</v>
      </c>
      <c r="P79">
        <v>120.87796899999999</v>
      </c>
      <c r="Q79">
        <v>10.164</v>
      </c>
      <c r="R79">
        <v>40.800471000000002</v>
      </c>
      <c r="S79">
        <v>25.400471</v>
      </c>
      <c r="T79">
        <v>0</v>
      </c>
      <c r="U79">
        <v>403.066125</v>
      </c>
      <c r="V79">
        <v>19.764551999999998</v>
      </c>
      <c r="W79">
        <v>44.298195999999997</v>
      </c>
      <c r="X79">
        <v>141.73861600000001</v>
      </c>
      <c r="Y79">
        <v>0</v>
      </c>
      <c r="Z79">
        <v>6.2762700000000002</v>
      </c>
      <c r="AA79">
        <v>13.522508999999999</v>
      </c>
      <c r="AB79">
        <v>25.352326999999999</v>
      </c>
      <c r="AC79">
        <v>0</v>
      </c>
      <c r="AD79">
        <v>10.807430999999999</v>
      </c>
      <c r="AE79">
        <v>15.860894999999999</v>
      </c>
      <c r="AF79">
        <v>15.1844</v>
      </c>
      <c r="AG79">
        <v>41.837564999999998</v>
      </c>
      <c r="AH79">
        <v>65.627099999999999</v>
      </c>
      <c r="AI79">
        <v>0</v>
      </c>
      <c r="AJ79">
        <v>0</v>
      </c>
      <c r="AK79">
        <v>51.910030999999996</v>
      </c>
      <c r="AL79">
        <v>6.7105499999999996</v>
      </c>
      <c r="AM79">
        <v>8.9810879999999997</v>
      </c>
      <c r="AN79">
        <v>0.62602899999999995</v>
      </c>
      <c r="AO79">
        <v>0</v>
      </c>
      <c r="AP79">
        <v>0.36988900000000002</v>
      </c>
      <c r="AQ79">
        <v>41.839874999999999</v>
      </c>
      <c r="AR79">
        <v>6.3756000000000004</v>
      </c>
      <c r="AS79">
        <v>5.1790200000000004</v>
      </c>
      <c r="AT79">
        <v>19.25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2471.5917289999998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653.72037499999999</v>
      </c>
      <c r="L80">
        <v>419.10618799999997</v>
      </c>
      <c r="M80">
        <v>83.737499999999997</v>
      </c>
      <c r="N80">
        <v>113.695312</v>
      </c>
      <c r="O80">
        <v>59.511375000000001</v>
      </c>
      <c r="P80">
        <v>120.87796899999999</v>
      </c>
      <c r="Q80">
        <v>10.164</v>
      </c>
      <c r="R80">
        <v>40.800471000000002</v>
      </c>
      <c r="S80">
        <v>25.400471</v>
      </c>
      <c r="T80">
        <v>0</v>
      </c>
      <c r="U80">
        <v>403.066125</v>
      </c>
      <c r="V80">
        <v>19.764551999999998</v>
      </c>
      <c r="W80">
        <v>44.298195999999997</v>
      </c>
      <c r="X80">
        <v>141.73861600000001</v>
      </c>
      <c r="Y80">
        <v>0</v>
      </c>
      <c r="Z80">
        <v>0</v>
      </c>
      <c r="AA80">
        <v>6.0830000000000002</v>
      </c>
      <c r="AB80">
        <v>12.573522000000001</v>
      </c>
      <c r="AC80">
        <v>0</v>
      </c>
      <c r="AD80">
        <v>8.3916520000000006</v>
      </c>
      <c r="AE80">
        <v>15.860894999999999</v>
      </c>
      <c r="AF80">
        <v>8.0667120000000008</v>
      </c>
      <c r="AG80">
        <v>41.837564999999998</v>
      </c>
      <c r="AH80">
        <v>36.459499999999998</v>
      </c>
      <c r="AI80">
        <v>0</v>
      </c>
      <c r="AJ80">
        <v>0</v>
      </c>
      <c r="AK80">
        <v>51.910030999999996</v>
      </c>
      <c r="AL80">
        <v>1.3421099999999999</v>
      </c>
      <c r="AM80">
        <v>8.9810879999999997</v>
      </c>
      <c r="AN80">
        <v>0.62602899999999995</v>
      </c>
      <c r="AO80">
        <v>0</v>
      </c>
      <c r="AP80">
        <v>0.36988900000000002</v>
      </c>
      <c r="AQ80">
        <v>41.839874999999999</v>
      </c>
      <c r="AR80">
        <v>6.3756000000000004</v>
      </c>
      <c r="AS80">
        <v>5.1790200000000004</v>
      </c>
      <c r="AT80">
        <v>19.25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2401.0276379999996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653.72037499999999</v>
      </c>
      <c r="L81">
        <v>419.10618799999997</v>
      </c>
      <c r="M81">
        <v>83.737499999999997</v>
      </c>
      <c r="N81">
        <v>113.695312</v>
      </c>
      <c r="O81">
        <v>59.511375000000001</v>
      </c>
      <c r="P81">
        <v>120.87796899999999</v>
      </c>
      <c r="Q81">
        <v>10.164</v>
      </c>
      <c r="R81">
        <v>40.800471000000002</v>
      </c>
      <c r="S81">
        <v>25.400471</v>
      </c>
      <c r="T81">
        <v>0</v>
      </c>
      <c r="U81">
        <v>403.066125</v>
      </c>
      <c r="V81">
        <v>19.764551999999998</v>
      </c>
      <c r="W81">
        <v>44.298195999999997</v>
      </c>
      <c r="X81">
        <v>141.73861600000001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15.860894999999999</v>
      </c>
      <c r="AF81">
        <v>8.0667120000000008</v>
      </c>
      <c r="AG81">
        <v>41.837564999999998</v>
      </c>
      <c r="AH81">
        <v>18.229749999999999</v>
      </c>
      <c r="AI81">
        <v>0</v>
      </c>
      <c r="AJ81">
        <v>0</v>
      </c>
      <c r="AK81">
        <v>51.910030999999996</v>
      </c>
      <c r="AL81">
        <v>1.3421099999999999</v>
      </c>
      <c r="AM81">
        <v>0</v>
      </c>
      <c r="AN81">
        <v>0.62602899999999995</v>
      </c>
      <c r="AO81">
        <v>0</v>
      </c>
      <c r="AP81">
        <v>0.36988900000000002</v>
      </c>
      <c r="AQ81">
        <v>41.839874999999999</v>
      </c>
      <c r="AR81">
        <v>30.8154</v>
      </c>
      <c r="AS81">
        <v>5.1790200000000004</v>
      </c>
      <c r="AT81">
        <v>19.25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2371.2084259999997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653.72037499999999</v>
      </c>
      <c r="L82">
        <v>419.10618799999997</v>
      </c>
      <c r="M82">
        <v>83.737499999999997</v>
      </c>
      <c r="N82">
        <v>113.695312</v>
      </c>
      <c r="O82">
        <v>59.511375000000001</v>
      </c>
      <c r="P82">
        <v>120.87796899999999</v>
      </c>
      <c r="Q82">
        <v>10.164</v>
      </c>
      <c r="R82">
        <v>40.800471000000002</v>
      </c>
      <c r="S82">
        <v>25.400471</v>
      </c>
      <c r="T82">
        <v>0</v>
      </c>
      <c r="U82">
        <v>403.066125</v>
      </c>
      <c r="V82">
        <v>19.764551999999998</v>
      </c>
      <c r="W82">
        <v>44.298195999999997</v>
      </c>
      <c r="X82">
        <v>141.73861600000001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15.860894999999999</v>
      </c>
      <c r="AF82">
        <v>8.0667120000000008</v>
      </c>
      <c r="AG82">
        <v>41.837564999999998</v>
      </c>
      <c r="AH82">
        <v>0</v>
      </c>
      <c r="AI82">
        <v>0</v>
      </c>
      <c r="AJ82">
        <v>0</v>
      </c>
      <c r="AK82">
        <v>51.910030999999996</v>
      </c>
      <c r="AL82">
        <v>1.3421099999999999</v>
      </c>
      <c r="AM82">
        <v>0</v>
      </c>
      <c r="AN82">
        <v>0.62602899999999995</v>
      </c>
      <c r="AO82">
        <v>0</v>
      </c>
      <c r="AP82">
        <v>0.36988900000000002</v>
      </c>
      <c r="AQ82">
        <v>27.286874999999998</v>
      </c>
      <c r="AR82">
        <v>30.8154</v>
      </c>
      <c r="AS82">
        <v>5.1790200000000004</v>
      </c>
      <c r="AT82">
        <v>19.25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2338.4256759999994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653.72037499999999</v>
      </c>
      <c r="L83">
        <v>419.10618799999997</v>
      </c>
      <c r="M83">
        <v>83.737499999999997</v>
      </c>
      <c r="N83">
        <v>113.695312</v>
      </c>
      <c r="O83">
        <v>59.511375000000001</v>
      </c>
      <c r="P83">
        <v>120.87796899999999</v>
      </c>
      <c r="Q83">
        <v>10.164</v>
      </c>
      <c r="R83">
        <v>40.800471000000002</v>
      </c>
      <c r="S83">
        <v>25.400471</v>
      </c>
      <c r="T83">
        <v>0</v>
      </c>
      <c r="U83">
        <v>403.066125</v>
      </c>
      <c r="V83">
        <v>19.764551999999998</v>
      </c>
      <c r="W83">
        <v>44.298195999999997</v>
      </c>
      <c r="X83">
        <v>141.73861600000001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15.860894999999999</v>
      </c>
      <c r="AF83">
        <v>8.0667120000000008</v>
      </c>
      <c r="AG83">
        <v>41.837564999999998</v>
      </c>
      <c r="AH83">
        <v>0</v>
      </c>
      <c r="AI83">
        <v>0</v>
      </c>
      <c r="AJ83">
        <v>0</v>
      </c>
      <c r="AK83">
        <v>51.910030999999996</v>
      </c>
      <c r="AL83">
        <v>2.23685</v>
      </c>
      <c r="AM83">
        <v>0</v>
      </c>
      <c r="AN83">
        <v>0.62602899999999995</v>
      </c>
      <c r="AO83">
        <v>0</v>
      </c>
      <c r="AP83">
        <v>0.36988900000000002</v>
      </c>
      <c r="AQ83">
        <v>26.983688000000001</v>
      </c>
      <c r="AR83">
        <v>6.3756000000000004</v>
      </c>
      <c r="AS83">
        <v>5.1790200000000004</v>
      </c>
      <c r="AT83">
        <v>19.25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2314.577428999999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653.72037499999999</v>
      </c>
      <c r="L84">
        <v>419.10618799999997</v>
      </c>
      <c r="M84">
        <v>83.737499999999997</v>
      </c>
      <c r="N84">
        <v>113.695312</v>
      </c>
      <c r="O84">
        <v>59.511375000000001</v>
      </c>
      <c r="P84">
        <v>120.87796899999999</v>
      </c>
      <c r="Q84">
        <v>10.164</v>
      </c>
      <c r="R84">
        <v>40.800471000000002</v>
      </c>
      <c r="S84">
        <v>25.400471</v>
      </c>
      <c r="T84">
        <v>0</v>
      </c>
      <c r="U84">
        <v>403.066125</v>
      </c>
      <c r="V84">
        <v>19.764551999999998</v>
      </c>
      <c r="W84">
        <v>44.298195999999997</v>
      </c>
      <c r="X84">
        <v>141.73861600000001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15.860894999999999</v>
      </c>
      <c r="AF84">
        <v>8.0667120000000008</v>
      </c>
      <c r="AG84">
        <v>41.837564999999998</v>
      </c>
      <c r="AH84">
        <v>0</v>
      </c>
      <c r="AI84">
        <v>0</v>
      </c>
      <c r="AJ84">
        <v>0</v>
      </c>
      <c r="AK84">
        <v>51.910030999999996</v>
      </c>
      <c r="AL84">
        <v>2.23685</v>
      </c>
      <c r="AM84">
        <v>0</v>
      </c>
      <c r="AN84">
        <v>0.62602899999999995</v>
      </c>
      <c r="AO84">
        <v>0</v>
      </c>
      <c r="AP84">
        <v>0.36988900000000002</v>
      </c>
      <c r="AQ84">
        <v>26.983688000000001</v>
      </c>
      <c r="AR84">
        <v>6.3756000000000004</v>
      </c>
      <c r="AS84">
        <v>5.1790200000000004</v>
      </c>
      <c r="AT84">
        <v>19.25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2314.577428999999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653.72037499999999</v>
      </c>
      <c r="L85">
        <v>419.10618799999997</v>
      </c>
      <c r="M85">
        <v>83.737499999999997</v>
      </c>
      <c r="N85">
        <v>113.695312</v>
      </c>
      <c r="O85">
        <v>59.511375000000001</v>
      </c>
      <c r="P85">
        <v>120.87796899999999</v>
      </c>
      <c r="Q85">
        <v>10.164</v>
      </c>
      <c r="R85">
        <v>40.800471000000002</v>
      </c>
      <c r="S85">
        <v>25.400471</v>
      </c>
      <c r="T85">
        <v>0</v>
      </c>
      <c r="U85">
        <v>403.066125</v>
      </c>
      <c r="V85">
        <v>19.764551999999998</v>
      </c>
      <c r="W85">
        <v>44.298195999999997</v>
      </c>
      <c r="X85">
        <v>141.983789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15.860894999999999</v>
      </c>
      <c r="AF85">
        <v>8.0667120000000008</v>
      </c>
      <c r="AG85">
        <v>41.837564999999998</v>
      </c>
      <c r="AH85">
        <v>0</v>
      </c>
      <c r="AI85">
        <v>0</v>
      </c>
      <c r="AJ85">
        <v>0</v>
      </c>
      <c r="AK85">
        <v>51.910030999999996</v>
      </c>
      <c r="AL85">
        <v>2.23685</v>
      </c>
      <c r="AM85">
        <v>0</v>
      </c>
      <c r="AN85">
        <v>0.62602899999999995</v>
      </c>
      <c r="AO85">
        <v>0</v>
      </c>
      <c r="AP85">
        <v>0.36988900000000002</v>
      </c>
      <c r="AQ85">
        <v>26.983688000000001</v>
      </c>
      <c r="AR85">
        <v>6.3756000000000004</v>
      </c>
      <c r="AS85">
        <v>5.1790200000000004</v>
      </c>
      <c r="AT85">
        <v>19.25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2314.8226019999988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653.72037499999999</v>
      </c>
      <c r="L86">
        <v>419.10618799999997</v>
      </c>
      <c r="M86">
        <v>83.737499999999997</v>
      </c>
      <c r="N86">
        <v>113.695312</v>
      </c>
      <c r="O86">
        <v>59.511375000000001</v>
      </c>
      <c r="P86">
        <v>120.87796899999999</v>
      </c>
      <c r="Q86">
        <v>10.164</v>
      </c>
      <c r="R86">
        <v>40.800471000000002</v>
      </c>
      <c r="S86">
        <v>25.400471</v>
      </c>
      <c r="T86">
        <v>0</v>
      </c>
      <c r="U86">
        <v>403.066125</v>
      </c>
      <c r="V86">
        <v>19.764551999999998</v>
      </c>
      <c r="W86">
        <v>44.298195999999997</v>
      </c>
      <c r="X86">
        <v>141.983789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15.860894999999999</v>
      </c>
      <c r="AF86">
        <v>8.0667120000000008</v>
      </c>
      <c r="AG86">
        <v>41.837564999999998</v>
      </c>
      <c r="AH86">
        <v>0</v>
      </c>
      <c r="AI86">
        <v>0</v>
      </c>
      <c r="AJ86">
        <v>0</v>
      </c>
      <c r="AK86">
        <v>51.910030999999996</v>
      </c>
      <c r="AL86">
        <v>2.23685</v>
      </c>
      <c r="AM86">
        <v>0</v>
      </c>
      <c r="AN86">
        <v>0.62602899999999995</v>
      </c>
      <c r="AO86">
        <v>0</v>
      </c>
      <c r="AP86">
        <v>0.36988900000000002</v>
      </c>
      <c r="AQ86">
        <v>26.983688000000001</v>
      </c>
      <c r="AR86">
        <v>6.3756000000000004</v>
      </c>
      <c r="AS86">
        <v>5.1790200000000004</v>
      </c>
      <c r="AT86">
        <v>19.25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2314.8226019999988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610.72001399999999</v>
      </c>
      <c r="L87">
        <v>419.10618799999997</v>
      </c>
      <c r="M87">
        <v>83.737499999999997</v>
      </c>
      <c r="N87">
        <v>113.695312</v>
      </c>
      <c r="O87">
        <v>59.511375000000001</v>
      </c>
      <c r="P87">
        <v>120.87796899999999</v>
      </c>
      <c r="Q87">
        <v>10.164</v>
      </c>
      <c r="R87">
        <v>40.800471000000002</v>
      </c>
      <c r="S87">
        <v>25.400471</v>
      </c>
      <c r="T87">
        <v>0</v>
      </c>
      <c r="U87">
        <v>403.066125</v>
      </c>
      <c r="V87">
        <v>19.764551999999998</v>
      </c>
      <c r="W87">
        <v>44.298195999999997</v>
      </c>
      <c r="X87">
        <v>141.983789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15.860894999999999</v>
      </c>
      <c r="AF87">
        <v>8.0667120000000008</v>
      </c>
      <c r="AG87">
        <v>41.837564999999998</v>
      </c>
      <c r="AH87">
        <v>0</v>
      </c>
      <c r="AI87">
        <v>0</v>
      </c>
      <c r="AJ87">
        <v>0</v>
      </c>
      <c r="AK87">
        <v>51.910030999999996</v>
      </c>
      <c r="AL87">
        <v>2.23685</v>
      </c>
      <c r="AM87">
        <v>0</v>
      </c>
      <c r="AN87">
        <v>0.62602899999999995</v>
      </c>
      <c r="AO87">
        <v>0</v>
      </c>
      <c r="AP87">
        <v>0.36988900000000002</v>
      </c>
      <c r="AQ87">
        <v>13.946624999999999</v>
      </c>
      <c r="AR87">
        <v>6.3756000000000004</v>
      </c>
      <c r="AS87">
        <v>5.1790200000000004</v>
      </c>
      <c r="AT87">
        <v>19.25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2258.7851779999992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600.13251400000001</v>
      </c>
      <c r="L88">
        <v>419.10618799999997</v>
      </c>
      <c r="M88">
        <v>83.737499999999997</v>
      </c>
      <c r="N88">
        <v>113.695312</v>
      </c>
      <c r="O88">
        <v>59.511375000000001</v>
      </c>
      <c r="P88">
        <v>120.87796899999999</v>
      </c>
      <c r="Q88">
        <v>10.164</v>
      </c>
      <c r="R88">
        <v>40.800471000000002</v>
      </c>
      <c r="S88">
        <v>25.400471</v>
      </c>
      <c r="T88">
        <v>0</v>
      </c>
      <c r="U88">
        <v>403.066125</v>
      </c>
      <c r="V88">
        <v>19.764551999999998</v>
      </c>
      <c r="W88">
        <v>44.298195999999997</v>
      </c>
      <c r="X88">
        <v>141.983789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15.860894999999999</v>
      </c>
      <c r="AF88">
        <v>8.0667120000000008</v>
      </c>
      <c r="AG88">
        <v>41.837564999999998</v>
      </c>
      <c r="AH88">
        <v>0</v>
      </c>
      <c r="AI88">
        <v>0</v>
      </c>
      <c r="AJ88">
        <v>0</v>
      </c>
      <c r="AK88">
        <v>51.910030999999996</v>
      </c>
      <c r="AL88">
        <v>2.23685</v>
      </c>
      <c r="AM88">
        <v>0</v>
      </c>
      <c r="AN88">
        <v>0.62602899999999995</v>
      </c>
      <c r="AO88">
        <v>0</v>
      </c>
      <c r="AP88">
        <v>0.36988900000000002</v>
      </c>
      <c r="AQ88">
        <v>13.946624999999999</v>
      </c>
      <c r="AR88">
        <v>2.1252</v>
      </c>
      <c r="AS88">
        <v>5.1790200000000004</v>
      </c>
      <c r="AT88">
        <v>19.25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2243.9472779999992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523.89346599999999</v>
      </c>
      <c r="L89">
        <v>400.354378</v>
      </c>
      <c r="M89">
        <v>83.737499999999997</v>
      </c>
      <c r="N89">
        <v>113.695312</v>
      </c>
      <c r="O89">
        <v>59.511375000000001</v>
      </c>
      <c r="P89">
        <v>120.87796899999999</v>
      </c>
      <c r="Q89">
        <v>10.164</v>
      </c>
      <c r="R89">
        <v>40.333370000000002</v>
      </c>
      <c r="S89">
        <v>25.400471</v>
      </c>
      <c r="T89">
        <v>0</v>
      </c>
      <c r="U89">
        <v>403.066125</v>
      </c>
      <c r="V89">
        <v>19.764551999999998</v>
      </c>
      <c r="W89">
        <v>44.298195999999997</v>
      </c>
      <c r="X89">
        <v>141.983789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15.860894999999999</v>
      </c>
      <c r="AF89">
        <v>8.0667120000000008</v>
      </c>
      <c r="AG89">
        <v>41.837564999999998</v>
      </c>
      <c r="AH89">
        <v>0</v>
      </c>
      <c r="AI89">
        <v>0</v>
      </c>
      <c r="AJ89">
        <v>0</v>
      </c>
      <c r="AK89">
        <v>51.910030999999996</v>
      </c>
      <c r="AL89">
        <v>2.23685</v>
      </c>
      <c r="AM89">
        <v>0</v>
      </c>
      <c r="AN89">
        <v>0.62602899999999995</v>
      </c>
      <c r="AO89">
        <v>0</v>
      </c>
      <c r="AP89">
        <v>0.36988900000000002</v>
      </c>
      <c r="AQ89">
        <v>13.885987999999999</v>
      </c>
      <c r="AR89">
        <v>37.191000000000003</v>
      </c>
      <c r="AS89">
        <v>7.7685300000000002</v>
      </c>
      <c r="AT89">
        <v>19.25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2186.0839919999994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517.00687500000004</v>
      </c>
      <c r="L90">
        <v>400.354378</v>
      </c>
      <c r="M90">
        <v>83.737499999999997</v>
      </c>
      <c r="N90">
        <v>113.695312</v>
      </c>
      <c r="O90">
        <v>59.511375000000001</v>
      </c>
      <c r="P90">
        <v>120.87796899999999</v>
      </c>
      <c r="Q90">
        <v>10.164</v>
      </c>
      <c r="R90">
        <v>40.333370000000002</v>
      </c>
      <c r="S90">
        <v>25.400471</v>
      </c>
      <c r="T90">
        <v>0</v>
      </c>
      <c r="U90">
        <v>403.066125</v>
      </c>
      <c r="V90">
        <v>19.764551999999998</v>
      </c>
      <c r="W90">
        <v>44.298195999999997</v>
      </c>
      <c r="X90">
        <v>141.983789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1.8523309999999999</v>
      </c>
      <c r="AF90">
        <v>8.0667120000000008</v>
      </c>
      <c r="AG90">
        <v>41.837564999999998</v>
      </c>
      <c r="AH90">
        <v>0</v>
      </c>
      <c r="AI90">
        <v>0</v>
      </c>
      <c r="AJ90">
        <v>0</v>
      </c>
      <c r="AK90">
        <v>51.910030999999996</v>
      </c>
      <c r="AL90">
        <v>2.23685</v>
      </c>
      <c r="AM90">
        <v>0</v>
      </c>
      <c r="AN90">
        <v>0.62602899999999995</v>
      </c>
      <c r="AO90">
        <v>0</v>
      </c>
      <c r="AP90">
        <v>0.36988900000000002</v>
      </c>
      <c r="AQ90">
        <v>13.764711999999999</v>
      </c>
      <c r="AR90">
        <v>37.191000000000003</v>
      </c>
      <c r="AS90">
        <v>7.7685300000000002</v>
      </c>
      <c r="AT90">
        <v>19.25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2165.0675609999998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506.419375</v>
      </c>
      <c r="L91">
        <v>317.89777199999997</v>
      </c>
      <c r="M91">
        <v>83.737499999999997</v>
      </c>
      <c r="N91">
        <v>113.695312</v>
      </c>
      <c r="O91">
        <v>59.511375000000001</v>
      </c>
      <c r="P91">
        <v>120.87796899999999</v>
      </c>
      <c r="Q91">
        <v>10.065632000000001</v>
      </c>
      <c r="R91">
        <v>32.680613000000001</v>
      </c>
      <c r="S91">
        <v>20.80941</v>
      </c>
      <c r="T91">
        <v>0</v>
      </c>
      <c r="U91">
        <v>403.066125</v>
      </c>
      <c r="V91">
        <v>14.634428</v>
      </c>
      <c r="W91">
        <v>44.298195999999997</v>
      </c>
      <c r="X91">
        <v>141.983789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1.8523309999999999</v>
      </c>
      <c r="AF91">
        <v>8.0667120000000008</v>
      </c>
      <c r="AG91">
        <v>41.837564999999998</v>
      </c>
      <c r="AH91">
        <v>0</v>
      </c>
      <c r="AI91">
        <v>0</v>
      </c>
      <c r="AJ91">
        <v>0</v>
      </c>
      <c r="AK91">
        <v>51.910030999999996</v>
      </c>
      <c r="AL91">
        <v>2.23685</v>
      </c>
      <c r="AM91">
        <v>0</v>
      </c>
      <c r="AN91">
        <v>0.62602899999999995</v>
      </c>
      <c r="AO91">
        <v>0</v>
      </c>
      <c r="AP91">
        <v>0.36988900000000002</v>
      </c>
      <c r="AQ91">
        <v>0</v>
      </c>
      <c r="AR91">
        <v>2.1252</v>
      </c>
      <c r="AS91">
        <v>7.7685300000000002</v>
      </c>
      <c r="AT91">
        <v>19.25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2005.7206330000004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499.68187499999999</v>
      </c>
      <c r="L92">
        <v>260.14777199999997</v>
      </c>
      <c r="M92">
        <v>83.737499999999997</v>
      </c>
      <c r="N92">
        <v>113.695312</v>
      </c>
      <c r="O92">
        <v>59.511375000000001</v>
      </c>
      <c r="P92">
        <v>120.87796899999999</v>
      </c>
      <c r="Q92">
        <v>10.065632000000001</v>
      </c>
      <c r="R92">
        <v>30.278036</v>
      </c>
      <c r="S92">
        <v>18.759606000000002</v>
      </c>
      <c r="T92">
        <v>0</v>
      </c>
      <c r="U92">
        <v>403.066125</v>
      </c>
      <c r="V92">
        <v>14.634428</v>
      </c>
      <c r="W92">
        <v>44.298195999999997</v>
      </c>
      <c r="X92">
        <v>141.983789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1.8523309999999999</v>
      </c>
      <c r="AF92">
        <v>8.0667120000000008</v>
      </c>
      <c r="AG92">
        <v>41.837564999999998</v>
      </c>
      <c r="AH92">
        <v>0</v>
      </c>
      <c r="AI92">
        <v>0</v>
      </c>
      <c r="AJ92">
        <v>0</v>
      </c>
      <c r="AK92">
        <v>51.910030999999996</v>
      </c>
      <c r="AL92">
        <v>2.23685</v>
      </c>
      <c r="AM92">
        <v>0</v>
      </c>
      <c r="AN92">
        <v>0.62602899999999995</v>
      </c>
      <c r="AO92">
        <v>0</v>
      </c>
      <c r="AP92">
        <v>0.36988900000000002</v>
      </c>
      <c r="AQ92">
        <v>0</v>
      </c>
      <c r="AR92">
        <v>2.1252</v>
      </c>
      <c r="AS92">
        <v>7.7685300000000002</v>
      </c>
      <c r="AT92">
        <v>19.25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1936.7807520000001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492.94437499999998</v>
      </c>
      <c r="L93">
        <v>233.19777199999999</v>
      </c>
      <c r="M93">
        <v>83.737499999999997</v>
      </c>
      <c r="N93">
        <v>113.695312</v>
      </c>
      <c r="O93">
        <v>59.511375000000001</v>
      </c>
      <c r="P93">
        <v>120.87796899999999</v>
      </c>
      <c r="Q93">
        <v>10.065632000000001</v>
      </c>
      <c r="R93">
        <v>30.278036</v>
      </c>
      <c r="S93">
        <v>18.759606000000002</v>
      </c>
      <c r="T93">
        <v>0</v>
      </c>
      <c r="U93">
        <v>403.066125</v>
      </c>
      <c r="V93">
        <v>14.634428</v>
      </c>
      <c r="W93">
        <v>44.298195999999997</v>
      </c>
      <c r="X93">
        <v>141.983789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1.8523309999999999</v>
      </c>
      <c r="AF93">
        <v>8.0667120000000008</v>
      </c>
      <c r="AG93">
        <v>41.837564999999998</v>
      </c>
      <c r="AH93">
        <v>0</v>
      </c>
      <c r="AI93">
        <v>0</v>
      </c>
      <c r="AJ93">
        <v>0</v>
      </c>
      <c r="AK93">
        <v>51.910030999999996</v>
      </c>
      <c r="AL93">
        <v>2.23685</v>
      </c>
      <c r="AM93">
        <v>0</v>
      </c>
      <c r="AN93">
        <v>0.62602899999999995</v>
      </c>
      <c r="AO93">
        <v>0</v>
      </c>
      <c r="AP93">
        <v>0.36988900000000002</v>
      </c>
      <c r="AQ93">
        <v>0</v>
      </c>
      <c r="AR93">
        <v>2.1252</v>
      </c>
      <c r="AS93">
        <v>5.1790200000000004</v>
      </c>
      <c r="AT93">
        <v>19.25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1900.5037420000001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427.49437499999999</v>
      </c>
      <c r="L94">
        <v>233.19777199999999</v>
      </c>
      <c r="M94">
        <v>83.737499999999997</v>
      </c>
      <c r="N94">
        <v>113.695312</v>
      </c>
      <c r="O94">
        <v>59.511375000000001</v>
      </c>
      <c r="P94">
        <v>120.87796899999999</v>
      </c>
      <c r="Q94">
        <v>10.065632000000001</v>
      </c>
      <c r="R94">
        <v>30.278036</v>
      </c>
      <c r="S94">
        <v>18.759606000000002</v>
      </c>
      <c r="T94">
        <v>0</v>
      </c>
      <c r="U94">
        <v>403.066125</v>
      </c>
      <c r="V94">
        <v>14.634428</v>
      </c>
      <c r="W94">
        <v>44.298195999999997</v>
      </c>
      <c r="X94">
        <v>141.983789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1.8523309999999999</v>
      </c>
      <c r="AF94">
        <v>8.0667120000000008</v>
      </c>
      <c r="AG94">
        <v>41.837564999999998</v>
      </c>
      <c r="AH94">
        <v>0</v>
      </c>
      <c r="AI94">
        <v>0</v>
      </c>
      <c r="AJ94">
        <v>0</v>
      </c>
      <c r="AK94">
        <v>51.910030999999996</v>
      </c>
      <c r="AL94">
        <v>2.23685</v>
      </c>
      <c r="AM94">
        <v>0</v>
      </c>
      <c r="AN94">
        <v>0.62602899999999995</v>
      </c>
      <c r="AO94">
        <v>0</v>
      </c>
      <c r="AP94">
        <v>0.36988900000000002</v>
      </c>
      <c r="AQ94">
        <v>0</v>
      </c>
      <c r="AR94">
        <v>2.1252</v>
      </c>
      <c r="AS94">
        <v>5.1790200000000004</v>
      </c>
      <c r="AT94">
        <v>19.062828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1834.8665700000004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360.60062499999998</v>
      </c>
      <c r="L95">
        <v>233.19777199999999</v>
      </c>
      <c r="M95">
        <v>83.737499999999997</v>
      </c>
      <c r="N95">
        <v>113.695312</v>
      </c>
      <c r="O95">
        <v>59.511375000000001</v>
      </c>
      <c r="P95">
        <v>120.87796899999999</v>
      </c>
      <c r="Q95">
        <v>10.065632000000001</v>
      </c>
      <c r="R95">
        <v>30.278036</v>
      </c>
      <c r="S95">
        <v>18.759606000000002</v>
      </c>
      <c r="T95">
        <v>0</v>
      </c>
      <c r="U95">
        <v>403.066125</v>
      </c>
      <c r="V95">
        <v>14.634428</v>
      </c>
      <c r="W95">
        <v>44.298195999999997</v>
      </c>
      <c r="X95">
        <v>141.983789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1.8523309999999999</v>
      </c>
      <c r="AF95">
        <v>8.0667120000000008</v>
      </c>
      <c r="AG95">
        <v>41.837564999999998</v>
      </c>
      <c r="AH95">
        <v>0</v>
      </c>
      <c r="AI95">
        <v>0</v>
      </c>
      <c r="AJ95">
        <v>0</v>
      </c>
      <c r="AK95">
        <v>51.910030999999996</v>
      </c>
      <c r="AL95">
        <v>2.23685</v>
      </c>
      <c r="AM95">
        <v>0</v>
      </c>
      <c r="AN95">
        <v>0.62602899999999995</v>
      </c>
      <c r="AO95">
        <v>0</v>
      </c>
      <c r="AP95">
        <v>0.36988900000000002</v>
      </c>
      <c r="AQ95">
        <v>0</v>
      </c>
      <c r="AR95">
        <v>2.1252</v>
      </c>
      <c r="AS95">
        <v>7.7685300000000002</v>
      </c>
      <c r="AT95">
        <v>18.198367000000001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1769.6978690000005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360.60062499999998</v>
      </c>
      <c r="L96">
        <v>231</v>
      </c>
      <c r="M96">
        <v>83.737499999999997</v>
      </c>
      <c r="N96">
        <v>113.695312</v>
      </c>
      <c r="O96">
        <v>59.511375000000001</v>
      </c>
      <c r="P96">
        <v>120.87796899999999</v>
      </c>
      <c r="Q96">
        <v>10.065632000000001</v>
      </c>
      <c r="R96">
        <v>30.278036</v>
      </c>
      <c r="S96">
        <v>18.759606000000002</v>
      </c>
      <c r="T96">
        <v>0</v>
      </c>
      <c r="U96">
        <v>403.066125</v>
      </c>
      <c r="V96">
        <v>14.634428</v>
      </c>
      <c r="W96">
        <v>44.298195999999997</v>
      </c>
      <c r="X96">
        <v>141.983789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1.8523309999999999</v>
      </c>
      <c r="AF96">
        <v>8.0667120000000008</v>
      </c>
      <c r="AG96">
        <v>41.837564999999998</v>
      </c>
      <c r="AH96">
        <v>0</v>
      </c>
      <c r="AI96">
        <v>0</v>
      </c>
      <c r="AJ96">
        <v>0</v>
      </c>
      <c r="AK96">
        <v>51.910030999999996</v>
      </c>
      <c r="AL96">
        <v>2.23685</v>
      </c>
      <c r="AM96">
        <v>0</v>
      </c>
      <c r="AN96">
        <v>0.62602899999999995</v>
      </c>
      <c r="AO96">
        <v>0</v>
      </c>
      <c r="AP96">
        <v>0.36988900000000002</v>
      </c>
      <c r="AQ96">
        <v>0</v>
      </c>
      <c r="AR96">
        <v>2.1252</v>
      </c>
      <c r="AS96">
        <v>7.7685300000000002</v>
      </c>
      <c r="AT96">
        <v>17.697661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1766.9993910000005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360.60062499999998</v>
      </c>
      <c r="L97">
        <v>231</v>
      </c>
      <c r="M97">
        <v>83.737499999999997</v>
      </c>
      <c r="N97">
        <v>113.695312</v>
      </c>
      <c r="O97">
        <v>59.511375000000001</v>
      </c>
      <c r="P97">
        <v>120.87796899999999</v>
      </c>
      <c r="Q97">
        <v>8.0751819999999999</v>
      </c>
      <c r="R97">
        <v>25.900482</v>
      </c>
      <c r="S97">
        <v>14.0525</v>
      </c>
      <c r="T97">
        <v>0</v>
      </c>
      <c r="U97">
        <v>403.066125</v>
      </c>
      <c r="V97">
        <v>14.634428</v>
      </c>
      <c r="W97">
        <v>44.298195999999997</v>
      </c>
      <c r="X97">
        <v>141.983789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1.8523309999999999</v>
      </c>
      <c r="AF97">
        <v>8.0667120000000008</v>
      </c>
      <c r="AG97">
        <v>41.837564999999998</v>
      </c>
      <c r="AH97">
        <v>0</v>
      </c>
      <c r="AI97">
        <v>0</v>
      </c>
      <c r="AJ97">
        <v>0</v>
      </c>
      <c r="AK97">
        <v>51.910030999999996</v>
      </c>
      <c r="AL97">
        <v>2.23685</v>
      </c>
      <c r="AM97">
        <v>0</v>
      </c>
      <c r="AN97">
        <v>0.62602899999999995</v>
      </c>
      <c r="AO97">
        <v>0</v>
      </c>
      <c r="AP97">
        <v>0.36988900000000002</v>
      </c>
      <c r="AQ97">
        <v>0</v>
      </c>
      <c r="AR97">
        <v>2.1252</v>
      </c>
      <c r="AS97">
        <v>5.1790200000000004</v>
      </c>
      <c r="AT97">
        <v>19.25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1754.8871100000003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360.60062499999998</v>
      </c>
      <c r="L98">
        <v>231</v>
      </c>
      <c r="M98">
        <v>83.737499999999997</v>
      </c>
      <c r="N98">
        <v>113.695312</v>
      </c>
      <c r="O98">
        <v>59.511375000000001</v>
      </c>
      <c r="P98">
        <v>120.87796899999999</v>
      </c>
      <c r="Q98">
        <v>8.0751819999999999</v>
      </c>
      <c r="R98">
        <v>22.618749999999999</v>
      </c>
      <c r="S98">
        <v>14.0525</v>
      </c>
      <c r="T98">
        <v>0</v>
      </c>
      <c r="U98">
        <v>403.066125</v>
      </c>
      <c r="V98">
        <v>14.634428</v>
      </c>
      <c r="W98">
        <v>44.298195999999997</v>
      </c>
      <c r="X98">
        <v>141.983789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1.8523309999999999</v>
      </c>
      <c r="AF98">
        <v>8.0667120000000008</v>
      </c>
      <c r="AG98">
        <v>41.837564999999998</v>
      </c>
      <c r="AH98">
        <v>0</v>
      </c>
      <c r="AI98">
        <v>0</v>
      </c>
      <c r="AJ98">
        <v>0</v>
      </c>
      <c r="AK98">
        <v>51.910030999999996</v>
      </c>
      <c r="AL98">
        <v>2.23685</v>
      </c>
      <c r="AM98">
        <v>0</v>
      </c>
      <c r="AN98">
        <v>0.62602899999999995</v>
      </c>
      <c r="AO98">
        <v>0</v>
      </c>
      <c r="AP98">
        <v>0.36988900000000002</v>
      </c>
      <c r="AQ98">
        <v>0</v>
      </c>
      <c r="AR98">
        <v>2.1252</v>
      </c>
      <c r="AS98">
        <v>5.1790200000000004</v>
      </c>
      <c r="AT98">
        <v>16.212081000000001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1748.5674590000003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12.50140628974999</v>
      </c>
      <c r="L99">
        <f t="shared" si="2"/>
        <v>7.9158328707500081</v>
      </c>
      <c r="M99">
        <f t="shared" si="2"/>
        <v>2.0097000000000032</v>
      </c>
      <c r="N99">
        <f t="shared" si="2"/>
        <v>2.7286874879999972</v>
      </c>
      <c r="O99">
        <f t="shared" si="2"/>
        <v>1.4282730000000008</v>
      </c>
      <c r="P99">
        <f t="shared" si="2"/>
        <v>2.9010712559999958</v>
      </c>
      <c r="Q99">
        <f t="shared" si="2"/>
        <v>0.24236067400000014</v>
      </c>
      <c r="R99">
        <f t="shared" si="2"/>
        <v>0.84863086200000049</v>
      </c>
      <c r="S99">
        <f t="shared" si="2"/>
        <v>0.50857695650000012</v>
      </c>
      <c r="T99">
        <f t="shared" si="2"/>
        <v>0</v>
      </c>
      <c r="U99">
        <f t="shared" si="2"/>
        <v>9.6735870000000013</v>
      </c>
      <c r="V99">
        <f t="shared" si="2"/>
        <v>0.41536258950000066</v>
      </c>
      <c r="W99">
        <f t="shared" si="2"/>
        <v>0.99110766925000204</v>
      </c>
      <c r="X99">
        <f t="shared" si="2"/>
        <v>3.1725993407500011</v>
      </c>
      <c r="Y99">
        <f t="shared" si="2"/>
        <v>0</v>
      </c>
      <c r="Z99">
        <f t="shared" si="2"/>
        <v>5.0739534999999995E-2</v>
      </c>
      <c r="AA99">
        <f t="shared" si="2"/>
        <v>8.1207669750000003E-2</v>
      </c>
      <c r="AB99">
        <f t="shared" si="2"/>
        <v>0.10376363600000001</v>
      </c>
      <c r="AC99">
        <f t="shared" si="2"/>
        <v>0</v>
      </c>
      <c r="AD99">
        <f t="shared" si="2"/>
        <v>8.2659048500000012E-2</v>
      </c>
      <c r="AE99">
        <f t="shared" si="2"/>
        <v>0.25794206475000037</v>
      </c>
      <c r="AF99">
        <f t="shared" si="2"/>
        <v>0.27604764200000043</v>
      </c>
      <c r="AG99">
        <f t="shared" si="2"/>
        <v>1.0041015599999981</v>
      </c>
      <c r="AH99">
        <f t="shared" si="2"/>
        <v>0.52866274950000003</v>
      </c>
      <c r="AI99">
        <f t="shared" si="2"/>
        <v>0</v>
      </c>
      <c r="AJ99">
        <f t="shared" si="2"/>
        <v>0</v>
      </c>
      <c r="AK99">
        <f t="shared" si="2"/>
        <v>1.2458407439999999</v>
      </c>
      <c r="AL99">
        <f t="shared" si="2"/>
        <v>0.20003031124999998</v>
      </c>
      <c r="AM99">
        <f t="shared" si="2"/>
        <v>5.7741977750000013E-2</v>
      </c>
      <c r="AN99">
        <f t="shared" si="2"/>
        <v>1.502469600000002E-2</v>
      </c>
      <c r="AO99">
        <f t="shared" si="2"/>
        <v>0</v>
      </c>
      <c r="AP99">
        <f t="shared" si="2"/>
        <v>4.7469065000000045E-3</v>
      </c>
      <c r="AQ99">
        <f t="shared" si="2"/>
        <v>0.46690875374999996</v>
      </c>
      <c r="AR99">
        <f t="shared" si="2"/>
        <v>0.19817489999999974</v>
      </c>
      <c r="AS99">
        <f t="shared" si="2"/>
        <v>0.18932554975000027</v>
      </c>
      <c r="AT99">
        <f t="shared" si="2"/>
        <v>0.43354195799999989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50.533655699000001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E4" sqref="E4"/>
    </sheetView>
  </sheetViews>
  <sheetFormatPr defaultRowHeight="15"/>
  <cols>
    <col min="1" max="1" width="17.5703125" customWidth="1"/>
  </cols>
  <sheetData>
    <row r="1" spans="1:13">
      <c r="A1" s="29">
        <f>Losses!B1</f>
        <v>45329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45329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172.51</v>
      </c>
      <c r="C3" s="34">
        <v>56.42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70.180000000000007</v>
      </c>
      <c r="N3">
        <v>231</v>
      </c>
      <c r="O3">
        <v>52.94</v>
      </c>
      <c r="P3">
        <v>0.65</v>
      </c>
      <c r="Q3">
        <v>18.57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21.11</v>
      </c>
      <c r="AI3">
        <v>21.11</v>
      </c>
      <c r="AJ3">
        <v>23.1</v>
      </c>
      <c r="AK3">
        <v>0</v>
      </c>
      <c r="AL3">
        <v>0</v>
      </c>
    </row>
    <row r="4" spans="1:38">
      <c r="A4" t="s">
        <v>46</v>
      </c>
      <c r="B4" s="34">
        <v>172.51</v>
      </c>
      <c r="C4" s="34">
        <v>56.42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70.180000000000007</v>
      </c>
      <c r="N4">
        <v>192.5</v>
      </c>
      <c r="O4">
        <v>52.94</v>
      </c>
      <c r="P4">
        <v>0.65</v>
      </c>
      <c r="Q4">
        <v>16.11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22.5</v>
      </c>
      <c r="Y4">
        <v>7.5</v>
      </c>
      <c r="Z4">
        <v>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20.68</v>
      </c>
      <c r="AI4">
        <v>20.68</v>
      </c>
      <c r="AJ4">
        <v>23.1</v>
      </c>
      <c r="AK4">
        <v>0</v>
      </c>
      <c r="AL4">
        <v>0</v>
      </c>
    </row>
    <row r="5" spans="1:38">
      <c r="A5" t="s">
        <v>47</v>
      </c>
      <c r="B5" s="34">
        <v>172.51</v>
      </c>
      <c r="C5" s="34">
        <v>56.42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70.180000000000007</v>
      </c>
      <c r="N5">
        <v>148.88</v>
      </c>
      <c r="O5">
        <v>52.94</v>
      </c>
      <c r="P5">
        <v>0.65</v>
      </c>
      <c r="Q5">
        <v>13.69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1.34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20.63</v>
      </c>
      <c r="AI5">
        <v>20.63</v>
      </c>
      <c r="AJ5">
        <v>23.1</v>
      </c>
      <c r="AK5">
        <v>0</v>
      </c>
      <c r="AL5">
        <v>0</v>
      </c>
    </row>
    <row r="6" spans="1:38">
      <c r="A6" t="s">
        <v>48</v>
      </c>
      <c r="B6" s="34">
        <v>172.51</v>
      </c>
      <c r="C6" s="34">
        <v>56.42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70.180000000000007</v>
      </c>
      <c r="N6">
        <v>148.88</v>
      </c>
      <c r="O6">
        <v>52.94</v>
      </c>
      <c r="P6">
        <v>0.65</v>
      </c>
      <c r="Q6">
        <v>11.95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1.34</v>
      </c>
      <c r="X6">
        <v>22.5</v>
      </c>
      <c r="Y6">
        <v>7.5</v>
      </c>
      <c r="Z6">
        <v>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21.04</v>
      </c>
      <c r="AI6">
        <v>21.04</v>
      </c>
      <c r="AJ6">
        <v>23.1</v>
      </c>
      <c r="AK6">
        <v>0</v>
      </c>
      <c r="AL6">
        <v>0</v>
      </c>
    </row>
    <row r="7" spans="1:38">
      <c r="A7" t="s">
        <v>49</v>
      </c>
      <c r="B7" s="34">
        <v>172.51</v>
      </c>
      <c r="C7" s="34">
        <v>56.42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70.180000000000007</v>
      </c>
      <c r="N7">
        <v>148.88</v>
      </c>
      <c r="O7">
        <v>52.94</v>
      </c>
      <c r="P7">
        <v>0.65</v>
      </c>
      <c r="Q7">
        <v>11.01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22.5</v>
      </c>
      <c r="Y7">
        <v>7.5</v>
      </c>
      <c r="Z7">
        <v>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20.68</v>
      </c>
      <c r="AI7">
        <v>20.68</v>
      </c>
      <c r="AJ7">
        <v>23.1</v>
      </c>
      <c r="AK7">
        <v>0</v>
      </c>
      <c r="AL7">
        <v>0</v>
      </c>
    </row>
    <row r="8" spans="1:38">
      <c r="A8" t="s">
        <v>50</v>
      </c>
      <c r="B8" s="34">
        <v>172.51</v>
      </c>
      <c r="C8" s="34">
        <v>56.42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70.180000000000007</v>
      </c>
      <c r="N8">
        <v>148.88</v>
      </c>
      <c r="O8">
        <v>52.94</v>
      </c>
      <c r="P8">
        <v>0.65</v>
      </c>
      <c r="Q8">
        <v>17.13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22.59</v>
      </c>
      <c r="Y8">
        <v>7.53</v>
      </c>
      <c r="Z8">
        <v>7.53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21.11</v>
      </c>
      <c r="AI8">
        <v>21.11</v>
      </c>
      <c r="AJ8">
        <v>23.1</v>
      </c>
      <c r="AK8">
        <v>0</v>
      </c>
      <c r="AL8">
        <v>0</v>
      </c>
    </row>
    <row r="9" spans="1:38">
      <c r="A9" t="s">
        <v>51</v>
      </c>
      <c r="B9" s="34">
        <v>172.51</v>
      </c>
      <c r="C9" s="34">
        <v>56.42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70.180000000000007</v>
      </c>
      <c r="N9">
        <v>148.88</v>
      </c>
      <c r="O9">
        <v>52.94</v>
      </c>
      <c r="P9">
        <v>0.65</v>
      </c>
      <c r="Q9">
        <v>15.13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24.16</v>
      </c>
      <c r="Y9">
        <v>8.06</v>
      </c>
      <c r="Z9">
        <v>8.0500000000000007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20.440000000000001</v>
      </c>
      <c r="AI9">
        <v>20.440000000000001</v>
      </c>
      <c r="AJ9">
        <v>23.1</v>
      </c>
      <c r="AK9">
        <v>0</v>
      </c>
      <c r="AL9">
        <v>0</v>
      </c>
    </row>
    <row r="10" spans="1:38">
      <c r="A10" t="s">
        <v>52</v>
      </c>
      <c r="B10" s="34">
        <v>172.51</v>
      </c>
      <c r="C10" s="34">
        <v>56.42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70.180000000000007</v>
      </c>
      <c r="N10">
        <v>148.88</v>
      </c>
      <c r="O10">
        <v>52.94</v>
      </c>
      <c r="P10">
        <v>0.65</v>
      </c>
      <c r="Q10">
        <v>12.93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25.92</v>
      </c>
      <c r="Y10">
        <v>8.64</v>
      </c>
      <c r="Z10">
        <v>8.64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19.87</v>
      </c>
      <c r="AI10">
        <v>19.87</v>
      </c>
      <c r="AJ10">
        <v>23.1</v>
      </c>
      <c r="AK10">
        <v>0</v>
      </c>
      <c r="AL10">
        <v>0</v>
      </c>
    </row>
    <row r="11" spans="1:38">
      <c r="A11" t="s">
        <v>53</v>
      </c>
      <c r="B11" s="34">
        <v>172.51</v>
      </c>
      <c r="C11" s="34">
        <v>56.42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70.180000000000007</v>
      </c>
      <c r="N11">
        <v>148.88</v>
      </c>
      <c r="O11">
        <v>52.94</v>
      </c>
      <c r="P11">
        <v>0.65</v>
      </c>
      <c r="Q11">
        <v>11.94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22.5</v>
      </c>
      <c r="Y11">
        <v>7.5</v>
      </c>
      <c r="Z11">
        <v>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19.21</v>
      </c>
      <c r="AI11">
        <v>19.21</v>
      </c>
      <c r="AJ11">
        <v>23.1</v>
      </c>
      <c r="AK11">
        <v>0</v>
      </c>
      <c r="AL11">
        <v>0</v>
      </c>
    </row>
    <row r="12" spans="1:38">
      <c r="A12" t="s">
        <v>54</v>
      </c>
      <c r="B12" s="34">
        <v>172.51</v>
      </c>
      <c r="C12" s="34">
        <v>56.42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70.180000000000007</v>
      </c>
      <c r="N12">
        <v>148.88</v>
      </c>
      <c r="O12">
        <v>52.94</v>
      </c>
      <c r="P12">
        <v>0.65</v>
      </c>
      <c r="Q12">
        <v>11.74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18.510000000000002</v>
      </c>
      <c r="AI12">
        <v>18.510000000000002</v>
      </c>
      <c r="AJ12">
        <v>23.1</v>
      </c>
      <c r="AK12">
        <v>0</v>
      </c>
      <c r="AL12">
        <v>0</v>
      </c>
    </row>
    <row r="13" spans="1:38">
      <c r="A13" t="s">
        <v>55</v>
      </c>
      <c r="B13" s="34">
        <v>172.51</v>
      </c>
      <c r="C13" s="34">
        <v>56.42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70.180000000000007</v>
      </c>
      <c r="N13">
        <v>148.88</v>
      </c>
      <c r="O13">
        <v>52.94</v>
      </c>
      <c r="P13">
        <v>0.65</v>
      </c>
      <c r="Q13">
        <v>12.27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31.46</v>
      </c>
      <c r="Y13">
        <v>10.48</v>
      </c>
      <c r="Z13">
        <v>10.49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8.7100000000000009</v>
      </c>
      <c r="AH13">
        <v>26.11</v>
      </c>
      <c r="AI13">
        <v>26.11</v>
      </c>
      <c r="AJ13">
        <v>23.1</v>
      </c>
      <c r="AK13">
        <v>0</v>
      </c>
      <c r="AL13">
        <v>0</v>
      </c>
    </row>
    <row r="14" spans="1:38">
      <c r="A14" t="s">
        <v>56</v>
      </c>
      <c r="B14" s="34">
        <v>172.51</v>
      </c>
      <c r="C14" s="34">
        <v>56.42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70.180000000000007</v>
      </c>
      <c r="N14">
        <v>148.88</v>
      </c>
      <c r="O14">
        <v>52.94</v>
      </c>
      <c r="P14">
        <v>0.65</v>
      </c>
      <c r="Q14">
        <v>11.94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32.94</v>
      </c>
      <c r="Y14">
        <v>10.97</v>
      </c>
      <c r="Z14">
        <v>10.98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9.2799999999999994</v>
      </c>
      <c r="AH14">
        <v>25.47</v>
      </c>
      <c r="AI14">
        <v>25.47</v>
      </c>
      <c r="AJ14">
        <v>23.1</v>
      </c>
      <c r="AK14">
        <v>0</v>
      </c>
      <c r="AL14">
        <v>0</v>
      </c>
    </row>
    <row r="15" spans="1:38">
      <c r="A15" t="s">
        <v>57</v>
      </c>
      <c r="B15" s="34">
        <v>172.51</v>
      </c>
      <c r="C15" s="34">
        <v>56.42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70.180000000000007</v>
      </c>
      <c r="N15">
        <v>148.88</v>
      </c>
      <c r="O15">
        <v>52.94</v>
      </c>
      <c r="P15">
        <v>0.65</v>
      </c>
      <c r="Q15">
        <v>11.74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35.31</v>
      </c>
      <c r="Y15">
        <v>11.77</v>
      </c>
      <c r="Z15">
        <v>11.77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9.2899999999999991</v>
      </c>
      <c r="AH15">
        <v>30.21</v>
      </c>
      <c r="AI15">
        <v>30.21</v>
      </c>
      <c r="AJ15">
        <v>23.1</v>
      </c>
      <c r="AK15">
        <v>0</v>
      </c>
      <c r="AL15">
        <v>0</v>
      </c>
    </row>
    <row r="16" spans="1:38">
      <c r="A16" t="s">
        <v>58</v>
      </c>
      <c r="B16" s="34">
        <v>172.51</v>
      </c>
      <c r="C16" s="34">
        <v>56.42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70.180000000000007</v>
      </c>
      <c r="N16">
        <v>148.88</v>
      </c>
      <c r="O16">
        <v>52.94</v>
      </c>
      <c r="P16">
        <v>0.65</v>
      </c>
      <c r="Q16">
        <v>11.54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37.130000000000003</v>
      </c>
      <c r="Y16">
        <v>12.37</v>
      </c>
      <c r="Z16">
        <v>12.38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9.8800000000000008</v>
      </c>
      <c r="AH16">
        <v>29.69</v>
      </c>
      <c r="AI16">
        <v>29.69</v>
      </c>
      <c r="AJ16">
        <v>23.1</v>
      </c>
      <c r="AK16">
        <v>0</v>
      </c>
      <c r="AL16">
        <v>0</v>
      </c>
    </row>
    <row r="17" spans="1:38">
      <c r="A17" t="s">
        <v>59</v>
      </c>
      <c r="B17" s="34">
        <v>172.51</v>
      </c>
      <c r="C17" s="34">
        <v>56.42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70.180000000000007</v>
      </c>
      <c r="N17">
        <v>148.88</v>
      </c>
      <c r="O17">
        <v>52.94</v>
      </c>
      <c r="P17">
        <v>0.65</v>
      </c>
      <c r="Q17">
        <v>11.34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38.04</v>
      </c>
      <c r="Y17">
        <v>12.68</v>
      </c>
      <c r="Z17">
        <v>12.68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10.27</v>
      </c>
      <c r="AH17">
        <v>23.22</v>
      </c>
      <c r="AI17">
        <v>23.22</v>
      </c>
      <c r="AJ17">
        <v>23.1</v>
      </c>
      <c r="AK17">
        <v>0</v>
      </c>
      <c r="AL17">
        <v>0</v>
      </c>
    </row>
    <row r="18" spans="1:38">
      <c r="A18" t="s">
        <v>60</v>
      </c>
      <c r="B18" s="34">
        <v>172.51</v>
      </c>
      <c r="C18" s="34">
        <v>56.42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70.180000000000007</v>
      </c>
      <c r="N18">
        <v>148.88</v>
      </c>
      <c r="O18">
        <v>52.94</v>
      </c>
      <c r="P18">
        <v>0.65</v>
      </c>
      <c r="Q18">
        <v>11.1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40.35</v>
      </c>
      <c r="Y18">
        <v>13.44</v>
      </c>
      <c r="Z18">
        <v>13.45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10.44</v>
      </c>
      <c r="AH18">
        <v>22.55</v>
      </c>
      <c r="AI18">
        <v>22.55</v>
      </c>
      <c r="AJ18">
        <v>22.14</v>
      </c>
      <c r="AK18">
        <v>0</v>
      </c>
      <c r="AL18">
        <v>0</v>
      </c>
    </row>
    <row r="19" spans="1:38">
      <c r="A19" t="s">
        <v>61</v>
      </c>
      <c r="B19" s="34">
        <v>172.51</v>
      </c>
      <c r="C19" s="34">
        <v>56.42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70.180000000000007</v>
      </c>
      <c r="N19">
        <v>148.88</v>
      </c>
      <c r="O19">
        <v>52.94</v>
      </c>
      <c r="P19">
        <v>0.65</v>
      </c>
      <c r="Q19">
        <v>11.56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32.5</v>
      </c>
      <c r="Y19">
        <v>10.84</v>
      </c>
      <c r="Z19">
        <v>10.83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10.119999999999999</v>
      </c>
      <c r="AH19">
        <v>16.87</v>
      </c>
      <c r="AI19">
        <v>16.87</v>
      </c>
      <c r="AJ19">
        <v>22.14</v>
      </c>
      <c r="AK19">
        <v>0</v>
      </c>
      <c r="AL19">
        <v>0</v>
      </c>
    </row>
    <row r="20" spans="1:38">
      <c r="A20" t="s">
        <v>62</v>
      </c>
      <c r="B20" s="34">
        <v>172.51</v>
      </c>
      <c r="C20" s="34">
        <v>56.42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66.03</v>
      </c>
      <c r="N20">
        <v>148.88</v>
      </c>
      <c r="O20">
        <v>52.94</v>
      </c>
      <c r="P20">
        <v>0.65</v>
      </c>
      <c r="Q20">
        <v>12.94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31.5</v>
      </c>
      <c r="Y20">
        <v>10.5</v>
      </c>
      <c r="Z20">
        <v>10.5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9.49</v>
      </c>
      <c r="AH20">
        <v>16.55</v>
      </c>
      <c r="AI20">
        <v>16.55</v>
      </c>
      <c r="AJ20">
        <v>22.14</v>
      </c>
      <c r="AK20">
        <v>0</v>
      </c>
      <c r="AL20">
        <v>0</v>
      </c>
    </row>
    <row r="21" spans="1:38">
      <c r="A21" t="s">
        <v>63</v>
      </c>
      <c r="B21" s="34">
        <v>172.51</v>
      </c>
      <c r="C21" s="34">
        <v>56.42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66.03</v>
      </c>
      <c r="N21">
        <v>148.88</v>
      </c>
      <c r="O21">
        <v>52.94</v>
      </c>
      <c r="P21">
        <v>0.65</v>
      </c>
      <c r="Q21">
        <v>13.36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25.16</v>
      </c>
      <c r="Y21">
        <v>8.3800000000000008</v>
      </c>
      <c r="Z21">
        <v>8.39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16.25</v>
      </c>
      <c r="AI21">
        <v>16.25</v>
      </c>
      <c r="AJ21">
        <v>23.1</v>
      </c>
      <c r="AK21">
        <v>0</v>
      </c>
      <c r="AL21">
        <v>0</v>
      </c>
    </row>
    <row r="22" spans="1:38">
      <c r="A22" t="s">
        <v>64</v>
      </c>
      <c r="B22" s="34">
        <v>172.51</v>
      </c>
      <c r="C22" s="34">
        <v>56.42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66.03</v>
      </c>
      <c r="N22">
        <v>192.5</v>
      </c>
      <c r="O22">
        <v>52.94</v>
      </c>
      <c r="P22">
        <v>0.65</v>
      </c>
      <c r="Q22">
        <v>15.07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24.13</v>
      </c>
      <c r="Y22">
        <v>8.0500000000000007</v>
      </c>
      <c r="Z22">
        <v>8.0399999999999991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15.79</v>
      </c>
      <c r="AI22">
        <v>15.79</v>
      </c>
      <c r="AJ22">
        <v>23.1</v>
      </c>
      <c r="AK22">
        <v>0</v>
      </c>
      <c r="AL22">
        <v>0</v>
      </c>
    </row>
    <row r="23" spans="1:38">
      <c r="A23" t="s">
        <v>65</v>
      </c>
      <c r="B23" s="34">
        <v>172.51</v>
      </c>
      <c r="C23" s="34">
        <v>57.38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66.03</v>
      </c>
      <c r="N23">
        <v>231</v>
      </c>
      <c r="O23">
        <v>53.9</v>
      </c>
      <c r="P23">
        <v>0.65</v>
      </c>
      <c r="Q23">
        <v>15.26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23.31</v>
      </c>
      <c r="Y23">
        <v>7.77</v>
      </c>
      <c r="Z23">
        <v>7.77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14.57</v>
      </c>
      <c r="AI23">
        <v>14.57</v>
      </c>
      <c r="AJ23">
        <v>23.1</v>
      </c>
      <c r="AK23">
        <v>0</v>
      </c>
      <c r="AL23">
        <v>0</v>
      </c>
    </row>
    <row r="24" spans="1:38">
      <c r="A24" t="s">
        <v>66</v>
      </c>
      <c r="B24" s="34">
        <v>225.45</v>
      </c>
      <c r="C24" s="34">
        <v>76.319999999999993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82.99</v>
      </c>
      <c r="N24">
        <v>270.7</v>
      </c>
      <c r="O24">
        <v>55.58</v>
      </c>
      <c r="P24">
        <v>0.65</v>
      </c>
      <c r="Q24">
        <v>15.53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14.22</v>
      </c>
      <c r="AI24">
        <v>14.22</v>
      </c>
      <c r="AJ24">
        <v>23.1</v>
      </c>
      <c r="AK24">
        <v>0</v>
      </c>
      <c r="AL24">
        <v>0</v>
      </c>
    </row>
    <row r="25" spans="1:38">
      <c r="A25" t="s">
        <v>67</v>
      </c>
      <c r="B25" s="34">
        <v>225.45</v>
      </c>
      <c r="C25" s="34">
        <v>76.319999999999993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84.89</v>
      </c>
      <c r="N25">
        <v>270.7</v>
      </c>
      <c r="O25">
        <v>53.9</v>
      </c>
      <c r="P25">
        <v>0.65</v>
      </c>
      <c r="Q25">
        <v>15.73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14.05</v>
      </c>
      <c r="AI25">
        <v>14.05</v>
      </c>
      <c r="AJ25">
        <v>23.1</v>
      </c>
      <c r="AK25">
        <v>0</v>
      </c>
      <c r="AL25">
        <v>0</v>
      </c>
    </row>
    <row r="26" spans="1:38">
      <c r="A26" t="s">
        <v>68</v>
      </c>
      <c r="B26" s="34">
        <v>201.38</v>
      </c>
      <c r="C26" s="34">
        <v>57.38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66.03</v>
      </c>
      <c r="N26">
        <v>270.7</v>
      </c>
      <c r="O26">
        <v>55.58</v>
      </c>
      <c r="P26">
        <v>0.65</v>
      </c>
      <c r="Q26">
        <v>16.649999999999999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13.81</v>
      </c>
      <c r="AI26">
        <v>13.81</v>
      </c>
      <c r="AJ26">
        <v>23.1</v>
      </c>
      <c r="AK26">
        <v>0</v>
      </c>
      <c r="AL26">
        <v>0</v>
      </c>
    </row>
    <row r="27" spans="1:38">
      <c r="A27" t="s">
        <v>69</v>
      </c>
      <c r="B27" s="34">
        <v>214.55</v>
      </c>
      <c r="C27" s="34">
        <v>57.38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84.89</v>
      </c>
      <c r="N27">
        <v>231</v>
      </c>
      <c r="O27">
        <v>55.82</v>
      </c>
      <c r="P27">
        <v>0.65</v>
      </c>
      <c r="Q27">
        <v>13.42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21.5</v>
      </c>
      <c r="Y27">
        <v>7.16</v>
      </c>
      <c r="Z27">
        <v>7.17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13.64</v>
      </c>
      <c r="AI27">
        <v>13.64</v>
      </c>
      <c r="AJ27">
        <v>23.1</v>
      </c>
      <c r="AK27">
        <v>0</v>
      </c>
      <c r="AL27">
        <v>0</v>
      </c>
    </row>
    <row r="28" spans="1:38">
      <c r="A28" t="s">
        <v>70</v>
      </c>
      <c r="B28" s="34">
        <v>257.86</v>
      </c>
      <c r="C28" s="34">
        <v>86.82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115.08</v>
      </c>
      <c r="N28">
        <v>270.7</v>
      </c>
      <c r="O28">
        <v>99.73</v>
      </c>
      <c r="P28">
        <v>0.65</v>
      </c>
      <c r="Q28">
        <v>13.45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</v>
      </c>
      <c r="X28">
        <v>20.5</v>
      </c>
      <c r="Y28">
        <v>6.84</v>
      </c>
      <c r="Z28">
        <v>6.83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13.47</v>
      </c>
      <c r="AI28">
        <v>13.47</v>
      </c>
      <c r="AJ28">
        <v>23.1</v>
      </c>
      <c r="AK28">
        <v>0</v>
      </c>
      <c r="AL28">
        <v>0</v>
      </c>
    </row>
    <row r="29" spans="1:38">
      <c r="A29" t="s">
        <v>71</v>
      </c>
      <c r="B29" s="34">
        <v>257.86</v>
      </c>
      <c r="C29" s="34">
        <v>86.82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115.08</v>
      </c>
      <c r="N29">
        <v>270.7</v>
      </c>
      <c r="O29">
        <v>99.73</v>
      </c>
      <c r="P29">
        <v>0.65</v>
      </c>
      <c r="Q29">
        <v>13.04</v>
      </c>
      <c r="R29" s="93">
        <v>0</v>
      </c>
      <c r="S29" s="93">
        <v>0.5</v>
      </c>
      <c r="T29" s="93">
        <v>0</v>
      </c>
      <c r="U29">
        <v>0.95</v>
      </c>
      <c r="V29">
        <v>0</v>
      </c>
      <c r="W29">
        <v>1.3</v>
      </c>
      <c r="X29">
        <v>20</v>
      </c>
      <c r="Y29">
        <v>6.66</v>
      </c>
      <c r="Z29">
        <v>6.67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13.33</v>
      </c>
      <c r="AI29">
        <v>13.33</v>
      </c>
      <c r="AJ29">
        <v>23.1</v>
      </c>
      <c r="AK29">
        <v>0</v>
      </c>
      <c r="AL29">
        <v>0</v>
      </c>
    </row>
    <row r="30" spans="1:38">
      <c r="A30" t="s">
        <v>72</v>
      </c>
      <c r="B30" s="34">
        <v>257.86</v>
      </c>
      <c r="C30" s="34">
        <v>86.82</v>
      </c>
      <c r="D30" s="93">
        <f t="shared" si="0"/>
        <v>2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115.08</v>
      </c>
      <c r="N30">
        <v>270.7</v>
      </c>
      <c r="O30">
        <v>99.73</v>
      </c>
      <c r="P30">
        <v>0.65</v>
      </c>
      <c r="Q30">
        <v>12.7</v>
      </c>
      <c r="R30" s="93">
        <v>0</v>
      </c>
      <c r="S30" s="93">
        <v>2</v>
      </c>
      <c r="T30" s="93">
        <v>0</v>
      </c>
      <c r="U30">
        <v>0.95</v>
      </c>
      <c r="V30">
        <v>0</v>
      </c>
      <c r="W30">
        <v>1.3</v>
      </c>
      <c r="X30">
        <v>20</v>
      </c>
      <c r="Y30">
        <v>6.66</v>
      </c>
      <c r="Z30">
        <v>6.67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13.33</v>
      </c>
      <c r="AI30">
        <v>13.33</v>
      </c>
      <c r="AJ30">
        <v>23.1</v>
      </c>
      <c r="AK30">
        <v>0</v>
      </c>
      <c r="AL30">
        <v>0</v>
      </c>
    </row>
    <row r="31" spans="1:38">
      <c r="A31" t="s">
        <v>73</v>
      </c>
      <c r="B31" s="34">
        <v>257.86</v>
      </c>
      <c r="C31" s="34">
        <v>86.82</v>
      </c>
      <c r="D31" s="93">
        <f t="shared" si="0"/>
        <v>9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115.08</v>
      </c>
      <c r="N31">
        <v>270.7</v>
      </c>
      <c r="O31">
        <v>99.73</v>
      </c>
      <c r="P31">
        <v>0.65</v>
      </c>
      <c r="Q31">
        <v>11.58</v>
      </c>
      <c r="R31" s="93">
        <v>1</v>
      </c>
      <c r="S31" s="93">
        <v>7</v>
      </c>
      <c r="T31" s="93">
        <v>1</v>
      </c>
      <c r="U31">
        <v>0.95</v>
      </c>
      <c r="V31">
        <v>0.83746799999999999</v>
      </c>
      <c r="W31">
        <v>1.3</v>
      </c>
      <c r="X31">
        <v>20</v>
      </c>
      <c r="Y31">
        <v>6.66</v>
      </c>
      <c r="Z31">
        <v>6.67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5.34</v>
      </c>
      <c r="AH31">
        <v>11.67</v>
      </c>
      <c r="AI31">
        <v>11.67</v>
      </c>
      <c r="AJ31">
        <v>22.14</v>
      </c>
      <c r="AK31">
        <v>0</v>
      </c>
      <c r="AL31">
        <v>0</v>
      </c>
    </row>
    <row r="32" spans="1:38">
      <c r="A32" t="s">
        <v>74</v>
      </c>
      <c r="B32" s="34">
        <v>257.86</v>
      </c>
      <c r="C32" s="34">
        <v>86.82</v>
      </c>
      <c r="D32" s="93">
        <f t="shared" si="0"/>
        <v>25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115.08</v>
      </c>
      <c r="N32">
        <v>270.7</v>
      </c>
      <c r="O32">
        <v>99.73</v>
      </c>
      <c r="P32">
        <v>0.65</v>
      </c>
      <c r="Q32">
        <v>10.71</v>
      </c>
      <c r="R32" s="93">
        <v>7</v>
      </c>
      <c r="S32" s="93">
        <v>13</v>
      </c>
      <c r="T32" s="93">
        <v>5</v>
      </c>
      <c r="U32">
        <v>0.95</v>
      </c>
      <c r="V32">
        <v>3.55437</v>
      </c>
      <c r="W32">
        <v>1.3</v>
      </c>
      <c r="X32">
        <v>20</v>
      </c>
      <c r="Y32">
        <v>6.66</v>
      </c>
      <c r="Z32">
        <v>6.67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5.34</v>
      </c>
      <c r="AH32">
        <v>11.67</v>
      </c>
      <c r="AI32">
        <v>11.67</v>
      </c>
      <c r="AJ32">
        <v>22.14</v>
      </c>
      <c r="AK32">
        <v>0</v>
      </c>
      <c r="AL32">
        <v>0</v>
      </c>
    </row>
    <row r="33" spans="1:38">
      <c r="A33" t="s">
        <v>75</v>
      </c>
      <c r="B33" s="34">
        <v>257.86</v>
      </c>
      <c r="C33" s="34">
        <v>86.82</v>
      </c>
      <c r="D33" s="93">
        <f t="shared" si="0"/>
        <v>43.5</v>
      </c>
      <c r="E33" s="34">
        <v>0</v>
      </c>
      <c r="F33" s="34"/>
      <c r="G33" s="34"/>
      <c r="H33" s="34"/>
      <c r="I33" s="34"/>
      <c r="J33" s="37">
        <v>0.09</v>
      </c>
      <c r="K33" s="37">
        <v>0.09</v>
      </c>
      <c r="L33" s="37">
        <v>0.09</v>
      </c>
      <c r="M33">
        <v>115.08</v>
      </c>
      <c r="N33">
        <v>270.7</v>
      </c>
      <c r="O33">
        <v>99.73</v>
      </c>
      <c r="P33">
        <v>0.65</v>
      </c>
      <c r="Q33">
        <v>9.5299999999999994</v>
      </c>
      <c r="R33" s="93">
        <v>12.5</v>
      </c>
      <c r="S33" s="93">
        <v>20</v>
      </c>
      <c r="T33" s="93">
        <v>11</v>
      </c>
      <c r="U33">
        <v>0.95</v>
      </c>
      <c r="V33">
        <v>7.0503119999999999</v>
      </c>
      <c r="W33">
        <v>1.3</v>
      </c>
      <c r="X33">
        <v>20</v>
      </c>
      <c r="Y33">
        <v>6.66</v>
      </c>
      <c r="Z33">
        <v>6.67</v>
      </c>
      <c r="AA33">
        <v>2.3199999999999998</v>
      </c>
      <c r="AB33">
        <v>0.46</v>
      </c>
      <c r="AC33">
        <v>0.93</v>
      </c>
      <c r="AD33">
        <v>0</v>
      </c>
      <c r="AE33">
        <v>3</v>
      </c>
      <c r="AF33">
        <v>1</v>
      </c>
      <c r="AG33">
        <v>5.34</v>
      </c>
      <c r="AH33">
        <v>11.67</v>
      </c>
      <c r="AI33">
        <v>11.67</v>
      </c>
      <c r="AJ33">
        <v>22.14</v>
      </c>
      <c r="AK33">
        <v>2</v>
      </c>
      <c r="AL33">
        <v>1</v>
      </c>
    </row>
    <row r="34" spans="1:38">
      <c r="A34" t="s">
        <v>76</v>
      </c>
      <c r="B34" s="34">
        <v>257.86</v>
      </c>
      <c r="C34" s="34">
        <v>86.82</v>
      </c>
      <c r="D34" s="93">
        <f t="shared" si="0"/>
        <v>73.94</v>
      </c>
      <c r="E34" s="34">
        <v>0</v>
      </c>
      <c r="F34" s="34"/>
      <c r="G34" s="34"/>
      <c r="H34" s="34"/>
      <c r="I34" s="34"/>
      <c r="J34" s="37">
        <v>0.33</v>
      </c>
      <c r="K34" s="37">
        <v>0.33</v>
      </c>
      <c r="L34" s="37">
        <v>0.34</v>
      </c>
      <c r="M34">
        <v>115.08</v>
      </c>
      <c r="N34">
        <v>270.7</v>
      </c>
      <c r="O34">
        <v>99.73</v>
      </c>
      <c r="P34">
        <v>0.65</v>
      </c>
      <c r="Q34">
        <v>8.73</v>
      </c>
      <c r="R34" s="93">
        <v>31.27</v>
      </c>
      <c r="S34" s="93">
        <v>28</v>
      </c>
      <c r="T34" s="93">
        <v>14.67</v>
      </c>
      <c r="U34">
        <v>0.95</v>
      </c>
      <c r="V34">
        <v>10.896822</v>
      </c>
      <c r="W34">
        <v>1.3</v>
      </c>
      <c r="X34">
        <v>20</v>
      </c>
      <c r="Y34">
        <v>6.66</v>
      </c>
      <c r="Z34">
        <v>6.67</v>
      </c>
      <c r="AA34">
        <v>10.33</v>
      </c>
      <c r="AB34">
        <v>2.0699999999999998</v>
      </c>
      <c r="AC34">
        <v>3.24</v>
      </c>
      <c r="AD34">
        <v>2</v>
      </c>
      <c r="AE34">
        <v>5</v>
      </c>
      <c r="AF34">
        <v>3</v>
      </c>
      <c r="AG34">
        <v>5.34</v>
      </c>
      <c r="AH34">
        <v>11.67</v>
      </c>
      <c r="AI34">
        <v>11.67</v>
      </c>
      <c r="AJ34">
        <v>22.14</v>
      </c>
      <c r="AK34">
        <v>7</v>
      </c>
      <c r="AL34">
        <v>3</v>
      </c>
    </row>
    <row r="35" spans="1:38">
      <c r="A35" t="s">
        <v>77</v>
      </c>
      <c r="B35" s="34">
        <v>257.86</v>
      </c>
      <c r="C35" s="34">
        <v>86.82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0.85</v>
      </c>
      <c r="K35" s="37">
        <v>0.85</v>
      </c>
      <c r="L35" s="37">
        <v>0.87</v>
      </c>
      <c r="M35">
        <v>115.08</v>
      </c>
      <c r="N35">
        <v>270.7</v>
      </c>
      <c r="O35">
        <v>99.73</v>
      </c>
      <c r="P35">
        <v>0.65</v>
      </c>
      <c r="Q35">
        <v>8.51</v>
      </c>
      <c r="R35" s="93">
        <v>30.33</v>
      </c>
      <c r="S35" s="93">
        <v>30.34</v>
      </c>
      <c r="T35" s="93">
        <v>30.33</v>
      </c>
      <c r="U35">
        <v>0.95</v>
      </c>
      <c r="V35">
        <v>15.249708</v>
      </c>
      <c r="W35">
        <v>1.3</v>
      </c>
      <c r="X35">
        <v>20</v>
      </c>
      <c r="Y35">
        <v>6.66</v>
      </c>
      <c r="Z35">
        <v>6.67</v>
      </c>
      <c r="AA35">
        <v>16.920000000000002</v>
      </c>
      <c r="AB35">
        <v>3.38</v>
      </c>
      <c r="AC35">
        <v>7.35</v>
      </c>
      <c r="AD35">
        <v>3</v>
      </c>
      <c r="AE35">
        <v>9</v>
      </c>
      <c r="AF35">
        <v>5</v>
      </c>
      <c r="AG35">
        <v>5.34</v>
      </c>
      <c r="AH35">
        <v>11.67</v>
      </c>
      <c r="AI35">
        <v>11.67</v>
      </c>
      <c r="AJ35">
        <v>22.14</v>
      </c>
      <c r="AK35">
        <v>14</v>
      </c>
      <c r="AL35">
        <v>6</v>
      </c>
    </row>
    <row r="36" spans="1:38">
      <c r="A36" t="s">
        <v>78</v>
      </c>
      <c r="B36" s="34">
        <v>257.86</v>
      </c>
      <c r="C36" s="34">
        <v>86.82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1.5</v>
      </c>
      <c r="K36" s="37">
        <v>1.5</v>
      </c>
      <c r="L36" s="37">
        <v>1.54</v>
      </c>
      <c r="M36">
        <v>115.08</v>
      </c>
      <c r="N36">
        <v>270.7</v>
      </c>
      <c r="O36">
        <v>99.73</v>
      </c>
      <c r="P36">
        <v>0.65</v>
      </c>
      <c r="Q36">
        <v>8.19</v>
      </c>
      <c r="R36" s="93">
        <v>30.33</v>
      </c>
      <c r="S36" s="93">
        <v>30.34</v>
      </c>
      <c r="T36" s="93">
        <v>30.33</v>
      </c>
      <c r="U36">
        <v>0.95</v>
      </c>
      <c r="V36">
        <v>20.293991999999999</v>
      </c>
      <c r="W36">
        <v>1.3</v>
      </c>
      <c r="X36">
        <v>20</v>
      </c>
      <c r="Y36">
        <v>6.66</v>
      </c>
      <c r="Z36">
        <v>6.67</v>
      </c>
      <c r="AA36">
        <v>39.56</v>
      </c>
      <c r="AB36">
        <v>7.91</v>
      </c>
      <c r="AC36">
        <v>13.51</v>
      </c>
      <c r="AD36">
        <v>5</v>
      </c>
      <c r="AE36">
        <v>15</v>
      </c>
      <c r="AF36">
        <v>7</v>
      </c>
      <c r="AG36">
        <v>5.34</v>
      </c>
      <c r="AH36">
        <v>11.67</v>
      </c>
      <c r="AI36">
        <v>11.67</v>
      </c>
      <c r="AJ36">
        <v>22.14</v>
      </c>
      <c r="AK36">
        <v>21</v>
      </c>
      <c r="AL36">
        <v>9</v>
      </c>
    </row>
    <row r="37" spans="1:38">
      <c r="A37" t="s">
        <v>79</v>
      </c>
      <c r="B37" s="34">
        <v>257.86</v>
      </c>
      <c r="C37" s="34">
        <v>86.82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2.39</v>
      </c>
      <c r="K37" s="37">
        <v>2.39</v>
      </c>
      <c r="L37" s="37">
        <v>2.44</v>
      </c>
      <c r="M37">
        <v>115.08</v>
      </c>
      <c r="N37">
        <v>270.7</v>
      </c>
      <c r="O37">
        <v>99.73</v>
      </c>
      <c r="P37">
        <v>0.65</v>
      </c>
      <c r="Q37">
        <v>7.95</v>
      </c>
      <c r="R37" s="93">
        <v>32</v>
      </c>
      <c r="S37" s="93">
        <v>32</v>
      </c>
      <c r="T37" s="93">
        <v>32</v>
      </c>
      <c r="U37">
        <v>0.95</v>
      </c>
      <c r="V37">
        <v>25.815438</v>
      </c>
      <c r="W37">
        <v>1.3</v>
      </c>
      <c r="X37">
        <v>20</v>
      </c>
      <c r="Y37">
        <v>6.66</v>
      </c>
      <c r="Z37">
        <v>6.67</v>
      </c>
      <c r="AA37">
        <v>55.78</v>
      </c>
      <c r="AB37">
        <v>11.15</v>
      </c>
      <c r="AC37">
        <v>16.670000000000002</v>
      </c>
      <c r="AD37">
        <v>10</v>
      </c>
      <c r="AE37">
        <v>20</v>
      </c>
      <c r="AF37">
        <v>10</v>
      </c>
      <c r="AG37">
        <v>5.34</v>
      </c>
      <c r="AH37">
        <v>11.67</v>
      </c>
      <c r="AI37">
        <v>11.67</v>
      </c>
      <c r="AJ37">
        <v>22.14</v>
      </c>
      <c r="AK37">
        <v>32</v>
      </c>
      <c r="AL37">
        <v>13</v>
      </c>
    </row>
    <row r="38" spans="1:38">
      <c r="A38" t="s">
        <v>80</v>
      </c>
      <c r="B38" s="34">
        <v>257.86</v>
      </c>
      <c r="C38" s="34">
        <v>86.82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3.54</v>
      </c>
      <c r="K38" s="37">
        <v>3.54</v>
      </c>
      <c r="L38" s="37">
        <v>3.63</v>
      </c>
      <c r="M38">
        <v>115.08</v>
      </c>
      <c r="N38">
        <v>270.7</v>
      </c>
      <c r="O38">
        <v>99.73</v>
      </c>
      <c r="P38">
        <v>0.65</v>
      </c>
      <c r="Q38">
        <v>8</v>
      </c>
      <c r="R38" s="93">
        <v>32</v>
      </c>
      <c r="S38" s="93">
        <v>32</v>
      </c>
      <c r="T38" s="93">
        <v>32</v>
      </c>
      <c r="U38">
        <v>0.95</v>
      </c>
      <c r="V38">
        <v>31.366098000000001</v>
      </c>
      <c r="W38">
        <v>1.3</v>
      </c>
      <c r="X38">
        <v>20</v>
      </c>
      <c r="Y38">
        <v>6.66</v>
      </c>
      <c r="Z38">
        <v>6.67</v>
      </c>
      <c r="AA38">
        <v>73.510000000000005</v>
      </c>
      <c r="AB38">
        <v>14.7</v>
      </c>
      <c r="AC38">
        <v>20</v>
      </c>
      <c r="AD38">
        <v>12</v>
      </c>
      <c r="AE38">
        <v>29</v>
      </c>
      <c r="AF38">
        <v>14</v>
      </c>
      <c r="AG38">
        <v>5.34</v>
      </c>
      <c r="AH38">
        <v>11.67</v>
      </c>
      <c r="AI38">
        <v>11.67</v>
      </c>
      <c r="AJ38">
        <v>22.14</v>
      </c>
      <c r="AK38">
        <v>42</v>
      </c>
      <c r="AL38">
        <v>18</v>
      </c>
    </row>
    <row r="39" spans="1:38">
      <c r="A39" t="s">
        <v>81</v>
      </c>
      <c r="B39" s="34">
        <v>257.86</v>
      </c>
      <c r="C39" s="34">
        <v>86.82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4.8600000000000003</v>
      </c>
      <c r="K39" s="37">
        <v>4.8600000000000003</v>
      </c>
      <c r="L39" s="37">
        <v>4.99</v>
      </c>
      <c r="M39">
        <v>115.08</v>
      </c>
      <c r="N39">
        <v>270.7</v>
      </c>
      <c r="O39">
        <v>99.73</v>
      </c>
      <c r="P39">
        <v>0.65</v>
      </c>
      <c r="Q39">
        <v>10.45</v>
      </c>
      <c r="R39" s="93">
        <v>32</v>
      </c>
      <c r="S39" s="93">
        <v>32</v>
      </c>
      <c r="T39" s="93">
        <v>32</v>
      </c>
      <c r="U39">
        <v>0.95</v>
      </c>
      <c r="V39">
        <v>36.712260000000001</v>
      </c>
      <c r="W39">
        <v>1.3</v>
      </c>
      <c r="X39">
        <v>20</v>
      </c>
      <c r="Y39">
        <v>6.66</v>
      </c>
      <c r="Z39">
        <v>6.67</v>
      </c>
      <c r="AA39">
        <v>92.53</v>
      </c>
      <c r="AB39">
        <v>18.510000000000002</v>
      </c>
      <c r="AC39">
        <v>23.33</v>
      </c>
      <c r="AD39">
        <v>14</v>
      </c>
      <c r="AE39">
        <v>20</v>
      </c>
      <c r="AF39">
        <v>10</v>
      </c>
      <c r="AG39">
        <v>5.34</v>
      </c>
      <c r="AH39">
        <v>11.67</v>
      </c>
      <c r="AI39">
        <v>11.67</v>
      </c>
      <c r="AJ39">
        <v>22.14</v>
      </c>
      <c r="AK39">
        <v>42</v>
      </c>
      <c r="AL39">
        <v>18</v>
      </c>
    </row>
    <row r="40" spans="1:38">
      <c r="A40" t="s">
        <v>82</v>
      </c>
      <c r="B40" s="34">
        <v>257.86</v>
      </c>
      <c r="C40" s="34">
        <v>86.82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5.0199999999999996</v>
      </c>
      <c r="K40" s="37">
        <v>5.0199999999999996</v>
      </c>
      <c r="L40" s="37">
        <v>5.15</v>
      </c>
      <c r="M40">
        <v>115.08</v>
      </c>
      <c r="N40">
        <v>270.7</v>
      </c>
      <c r="O40">
        <v>99.73</v>
      </c>
      <c r="P40">
        <v>0.65</v>
      </c>
      <c r="Q40">
        <v>10.16</v>
      </c>
      <c r="R40" s="93">
        <v>32</v>
      </c>
      <c r="S40" s="93">
        <v>32</v>
      </c>
      <c r="T40" s="93">
        <v>32</v>
      </c>
      <c r="U40">
        <v>0.95</v>
      </c>
      <c r="V40">
        <v>42.79851</v>
      </c>
      <c r="W40">
        <v>1.3</v>
      </c>
      <c r="X40">
        <v>20</v>
      </c>
      <c r="Y40">
        <v>6.66</v>
      </c>
      <c r="Z40">
        <v>6.67</v>
      </c>
      <c r="AA40">
        <v>110.87</v>
      </c>
      <c r="AB40">
        <v>22.17</v>
      </c>
      <c r="AC40">
        <v>30</v>
      </c>
      <c r="AD40">
        <v>17</v>
      </c>
      <c r="AE40">
        <v>23</v>
      </c>
      <c r="AF40">
        <v>12</v>
      </c>
      <c r="AG40">
        <v>5.34</v>
      </c>
      <c r="AH40">
        <v>11.67</v>
      </c>
      <c r="AI40">
        <v>11.67</v>
      </c>
      <c r="AJ40">
        <v>22.14</v>
      </c>
      <c r="AK40">
        <v>49</v>
      </c>
      <c r="AL40">
        <v>21</v>
      </c>
    </row>
    <row r="41" spans="1:38">
      <c r="A41" t="s">
        <v>83</v>
      </c>
      <c r="B41" s="34">
        <v>257.86</v>
      </c>
      <c r="C41" s="34">
        <v>86.82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6.15</v>
      </c>
      <c r="K41" s="37">
        <v>6.15</v>
      </c>
      <c r="L41" s="37">
        <v>6.3</v>
      </c>
      <c r="M41">
        <v>115.08</v>
      </c>
      <c r="N41">
        <v>270.7</v>
      </c>
      <c r="O41">
        <v>99.73</v>
      </c>
      <c r="P41">
        <v>0.65</v>
      </c>
      <c r="Q41">
        <v>9.74</v>
      </c>
      <c r="R41" s="93">
        <v>32</v>
      </c>
      <c r="S41" s="93">
        <v>32</v>
      </c>
      <c r="T41" s="93">
        <v>32</v>
      </c>
      <c r="U41">
        <v>0.95</v>
      </c>
      <c r="V41">
        <v>49.858559999999997</v>
      </c>
      <c r="W41">
        <v>1.3</v>
      </c>
      <c r="X41">
        <v>20</v>
      </c>
      <c r="Y41">
        <v>6.66</v>
      </c>
      <c r="Z41">
        <v>6.67</v>
      </c>
      <c r="AA41">
        <v>128.16999999999999</v>
      </c>
      <c r="AB41">
        <v>25.63</v>
      </c>
      <c r="AC41">
        <v>36.67</v>
      </c>
      <c r="AD41">
        <v>19</v>
      </c>
      <c r="AE41">
        <v>22</v>
      </c>
      <c r="AF41">
        <v>11</v>
      </c>
      <c r="AG41">
        <v>5.34</v>
      </c>
      <c r="AH41">
        <v>11.67</v>
      </c>
      <c r="AI41">
        <v>11.67</v>
      </c>
      <c r="AJ41">
        <v>21.18</v>
      </c>
      <c r="AK41">
        <v>42</v>
      </c>
      <c r="AL41">
        <v>18</v>
      </c>
    </row>
    <row r="42" spans="1:38">
      <c r="A42" t="s">
        <v>84</v>
      </c>
      <c r="B42" s="34">
        <v>257.86</v>
      </c>
      <c r="C42" s="34">
        <v>86.82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7.28</v>
      </c>
      <c r="K42" s="37">
        <v>7.28</v>
      </c>
      <c r="L42" s="37">
        <v>7.46</v>
      </c>
      <c r="M42">
        <v>115.08</v>
      </c>
      <c r="N42">
        <v>270.7</v>
      </c>
      <c r="O42">
        <v>99.73</v>
      </c>
      <c r="P42">
        <v>0.65</v>
      </c>
      <c r="Q42">
        <v>9.14</v>
      </c>
      <c r="R42" s="93">
        <v>32.5</v>
      </c>
      <c r="S42" s="93">
        <v>32.5</v>
      </c>
      <c r="T42" s="93">
        <v>32.5</v>
      </c>
      <c r="U42">
        <v>0.95</v>
      </c>
      <c r="V42">
        <v>57.395772000000001</v>
      </c>
      <c r="W42">
        <v>1.3</v>
      </c>
      <c r="X42">
        <v>20</v>
      </c>
      <c r="Y42">
        <v>6.66</v>
      </c>
      <c r="Z42">
        <v>6.67</v>
      </c>
      <c r="AA42">
        <v>144.25</v>
      </c>
      <c r="AB42">
        <v>28.85</v>
      </c>
      <c r="AC42">
        <v>46.67</v>
      </c>
      <c r="AD42">
        <v>22</v>
      </c>
      <c r="AE42">
        <v>27</v>
      </c>
      <c r="AF42">
        <v>13</v>
      </c>
      <c r="AG42">
        <v>5.34</v>
      </c>
      <c r="AH42">
        <v>11.67</v>
      </c>
      <c r="AI42">
        <v>11.67</v>
      </c>
      <c r="AJ42">
        <v>21.18</v>
      </c>
      <c r="AK42">
        <v>49</v>
      </c>
      <c r="AL42">
        <v>21</v>
      </c>
    </row>
    <row r="43" spans="1:38">
      <c r="A43" t="s">
        <v>85</v>
      </c>
      <c r="B43" s="34">
        <v>257.86</v>
      </c>
      <c r="C43" s="34">
        <v>86.82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8.33</v>
      </c>
      <c r="K43" s="37">
        <v>8.33</v>
      </c>
      <c r="L43" s="37">
        <v>8.5399999999999991</v>
      </c>
      <c r="M43">
        <v>115.08</v>
      </c>
      <c r="N43">
        <v>270.7</v>
      </c>
      <c r="O43">
        <v>99.73</v>
      </c>
      <c r="P43">
        <v>0.65</v>
      </c>
      <c r="Q43">
        <v>8.01</v>
      </c>
      <c r="R43" s="93">
        <v>32.5</v>
      </c>
      <c r="S43" s="93">
        <v>32.5</v>
      </c>
      <c r="T43" s="93">
        <v>32.5</v>
      </c>
      <c r="U43">
        <v>0</v>
      </c>
      <c r="V43">
        <v>63.530712000000001</v>
      </c>
      <c r="W43">
        <v>1.3</v>
      </c>
      <c r="X43">
        <v>20</v>
      </c>
      <c r="Y43">
        <v>6.66</v>
      </c>
      <c r="Z43">
        <v>6.67</v>
      </c>
      <c r="AA43">
        <v>143.30000000000001</v>
      </c>
      <c r="AB43">
        <v>28.66</v>
      </c>
      <c r="AC43">
        <v>56.67</v>
      </c>
      <c r="AD43">
        <v>23</v>
      </c>
      <c r="AE43">
        <v>30</v>
      </c>
      <c r="AF43">
        <v>15</v>
      </c>
      <c r="AG43">
        <v>5.34</v>
      </c>
      <c r="AH43">
        <v>11.67</v>
      </c>
      <c r="AI43">
        <v>11.67</v>
      </c>
      <c r="AJ43">
        <v>0</v>
      </c>
      <c r="AK43">
        <v>63</v>
      </c>
      <c r="AL43">
        <v>27</v>
      </c>
    </row>
    <row r="44" spans="1:38">
      <c r="A44" t="s">
        <v>86</v>
      </c>
      <c r="B44" s="34">
        <v>257.86</v>
      </c>
      <c r="C44" s="34">
        <v>86.82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9.33</v>
      </c>
      <c r="K44" s="37">
        <v>9.33</v>
      </c>
      <c r="L44" s="37">
        <v>9.56</v>
      </c>
      <c r="M44">
        <v>115.08</v>
      </c>
      <c r="N44">
        <v>270.7</v>
      </c>
      <c r="O44">
        <v>99.73</v>
      </c>
      <c r="P44">
        <v>0.65</v>
      </c>
      <c r="Q44">
        <v>8.01</v>
      </c>
      <c r="R44" s="93">
        <v>32.5</v>
      </c>
      <c r="S44" s="93">
        <v>32.5</v>
      </c>
      <c r="T44" s="93">
        <v>32.5</v>
      </c>
      <c r="U44">
        <v>0</v>
      </c>
      <c r="V44">
        <v>67.727789999999999</v>
      </c>
      <c r="W44">
        <v>1.3</v>
      </c>
      <c r="X44">
        <v>20</v>
      </c>
      <c r="Y44">
        <v>6.66</v>
      </c>
      <c r="Z44">
        <v>6.67</v>
      </c>
      <c r="AA44">
        <v>155.74</v>
      </c>
      <c r="AB44">
        <v>31.15</v>
      </c>
      <c r="AC44">
        <v>66.67</v>
      </c>
      <c r="AD44">
        <v>26</v>
      </c>
      <c r="AE44">
        <v>35</v>
      </c>
      <c r="AF44">
        <v>17</v>
      </c>
      <c r="AG44">
        <v>5.34</v>
      </c>
      <c r="AH44">
        <v>11.67</v>
      </c>
      <c r="AI44">
        <v>11.67</v>
      </c>
      <c r="AJ44">
        <v>0</v>
      </c>
      <c r="AK44">
        <v>74</v>
      </c>
      <c r="AL44">
        <v>31</v>
      </c>
    </row>
    <row r="45" spans="1:38">
      <c r="A45" t="s">
        <v>87</v>
      </c>
      <c r="B45" s="34">
        <v>257.86</v>
      </c>
      <c r="C45" s="34">
        <v>86.82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10.24</v>
      </c>
      <c r="K45" s="37">
        <v>10.24</v>
      </c>
      <c r="L45" s="37">
        <v>10.5</v>
      </c>
      <c r="M45">
        <v>115.08</v>
      </c>
      <c r="N45">
        <v>270.7</v>
      </c>
      <c r="O45">
        <v>99.73</v>
      </c>
      <c r="P45">
        <v>0.65</v>
      </c>
      <c r="Q45">
        <v>8.01</v>
      </c>
      <c r="R45" s="93">
        <v>32.5</v>
      </c>
      <c r="S45" s="93">
        <v>32.5</v>
      </c>
      <c r="T45" s="93">
        <v>32.5</v>
      </c>
      <c r="U45">
        <v>0.95</v>
      </c>
      <c r="V45">
        <v>75.605832000000007</v>
      </c>
      <c r="W45">
        <v>1.3</v>
      </c>
      <c r="X45">
        <v>20</v>
      </c>
      <c r="Y45">
        <v>6.66</v>
      </c>
      <c r="Z45">
        <v>6.67</v>
      </c>
      <c r="AA45">
        <v>167.28</v>
      </c>
      <c r="AB45">
        <v>33.450000000000003</v>
      </c>
      <c r="AC45">
        <v>75.84</v>
      </c>
      <c r="AD45">
        <v>32</v>
      </c>
      <c r="AE45">
        <v>79</v>
      </c>
      <c r="AF45">
        <v>39</v>
      </c>
      <c r="AG45">
        <v>5.34</v>
      </c>
      <c r="AH45">
        <v>13.33</v>
      </c>
      <c r="AI45">
        <v>13.33</v>
      </c>
      <c r="AJ45">
        <v>0</v>
      </c>
      <c r="AK45">
        <v>158</v>
      </c>
      <c r="AL45">
        <v>67</v>
      </c>
    </row>
    <row r="46" spans="1:38">
      <c r="A46" t="s">
        <v>88</v>
      </c>
      <c r="B46" s="34">
        <v>257.86</v>
      </c>
      <c r="C46" s="34">
        <v>86.82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8.83</v>
      </c>
      <c r="K46" s="37">
        <v>8.83</v>
      </c>
      <c r="L46" s="37">
        <v>9.0500000000000007</v>
      </c>
      <c r="M46">
        <v>115.08</v>
      </c>
      <c r="N46">
        <v>270.7</v>
      </c>
      <c r="O46">
        <v>99.73</v>
      </c>
      <c r="P46">
        <v>0.65</v>
      </c>
      <c r="Q46">
        <v>8.01</v>
      </c>
      <c r="R46" s="93">
        <v>32.5</v>
      </c>
      <c r="S46" s="93">
        <v>32.5</v>
      </c>
      <c r="T46" s="93">
        <v>32.5</v>
      </c>
      <c r="U46">
        <v>0.95</v>
      </c>
      <c r="V46">
        <v>81.399941999999996</v>
      </c>
      <c r="W46">
        <v>1.3</v>
      </c>
      <c r="X46">
        <v>20</v>
      </c>
      <c r="Y46">
        <v>6.66</v>
      </c>
      <c r="Z46">
        <v>6.67</v>
      </c>
      <c r="AA46">
        <v>178.28</v>
      </c>
      <c r="AB46">
        <v>35.659999999999997</v>
      </c>
      <c r="AC46">
        <v>80.510000000000005</v>
      </c>
      <c r="AD46">
        <v>36</v>
      </c>
      <c r="AE46">
        <v>83</v>
      </c>
      <c r="AF46">
        <v>42</v>
      </c>
      <c r="AG46">
        <v>5.34</v>
      </c>
      <c r="AH46">
        <v>13.33</v>
      </c>
      <c r="AI46">
        <v>13.33</v>
      </c>
      <c r="AJ46">
        <v>0</v>
      </c>
      <c r="AK46">
        <v>168</v>
      </c>
      <c r="AL46">
        <v>72</v>
      </c>
    </row>
    <row r="47" spans="1:38">
      <c r="A47" t="s">
        <v>89</v>
      </c>
      <c r="B47" s="34">
        <v>257.86</v>
      </c>
      <c r="C47" s="34">
        <v>86.82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9.8000000000000007</v>
      </c>
      <c r="K47" s="37">
        <v>9.8000000000000007</v>
      </c>
      <c r="L47" s="37">
        <v>10.050000000000001</v>
      </c>
      <c r="M47">
        <v>115.08</v>
      </c>
      <c r="N47">
        <v>270.7</v>
      </c>
      <c r="O47">
        <v>99.73</v>
      </c>
      <c r="P47">
        <v>0.65</v>
      </c>
      <c r="Q47">
        <v>7.41</v>
      </c>
      <c r="R47" s="93">
        <v>32.5</v>
      </c>
      <c r="S47" s="93">
        <v>32.5</v>
      </c>
      <c r="T47" s="93">
        <v>32.5</v>
      </c>
      <c r="U47">
        <v>0.95</v>
      </c>
      <c r="V47">
        <v>85.635971999999995</v>
      </c>
      <c r="W47">
        <v>1.3</v>
      </c>
      <c r="X47">
        <v>20</v>
      </c>
      <c r="Y47">
        <v>6.66</v>
      </c>
      <c r="Z47">
        <v>6.67</v>
      </c>
      <c r="AA47">
        <v>224.03</v>
      </c>
      <c r="AB47">
        <v>44.81</v>
      </c>
      <c r="AC47">
        <v>84.14</v>
      </c>
      <c r="AD47">
        <v>40</v>
      </c>
      <c r="AE47">
        <v>83</v>
      </c>
      <c r="AF47">
        <v>42</v>
      </c>
      <c r="AG47">
        <v>5.34</v>
      </c>
      <c r="AH47">
        <v>13.33</v>
      </c>
      <c r="AI47">
        <v>13.33</v>
      </c>
      <c r="AJ47">
        <v>0</v>
      </c>
      <c r="AK47">
        <v>172</v>
      </c>
      <c r="AL47">
        <v>73</v>
      </c>
    </row>
    <row r="48" spans="1:38">
      <c r="A48" t="s">
        <v>90</v>
      </c>
      <c r="B48" s="34">
        <v>257.86</v>
      </c>
      <c r="C48" s="34">
        <v>86.82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10.92</v>
      </c>
      <c r="K48" s="37">
        <v>10.92</v>
      </c>
      <c r="L48" s="37">
        <v>11.18</v>
      </c>
      <c r="M48">
        <v>115.08</v>
      </c>
      <c r="N48">
        <v>270.7</v>
      </c>
      <c r="O48">
        <v>99.73</v>
      </c>
      <c r="P48">
        <v>0.65</v>
      </c>
      <c r="Q48">
        <v>7.41</v>
      </c>
      <c r="R48" s="93">
        <v>32.5</v>
      </c>
      <c r="S48" s="93">
        <v>32.5</v>
      </c>
      <c r="T48" s="93">
        <v>32.5</v>
      </c>
      <c r="U48">
        <v>0.95</v>
      </c>
      <c r="V48">
        <v>90.378377999999998</v>
      </c>
      <c r="W48">
        <v>1.3</v>
      </c>
      <c r="X48">
        <v>20</v>
      </c>
      <c r="Y48">
        <v>6.66</v>
      </c>
      <c r="Z48">
        <v>6.67</v>
      </c>
      <c r="AA48">
        <v>232.42</v>
      </c>
      <c r="AB48">
        <v>46.48</v>
      </c>
      <c r="AC48">
        <v>87.2</v>
      </c>
      <c r="AD48">
        <v>42</v>
      </c>
      <c r="AE48">
        <v>87</v>
      </c>
      <c r="AF48">
        <v>43</v>
      </c>
      <c r="AG48">
        <v>5.34</v>
      </c>
      <c r="AH48">
        <v>13.33</v>
      </c>
      <c r="AI48">
        <v>13.33</v>
      </c>
      <c r="AJ48">
        <v>0</v>
      </c>
      <c r="AK48">
        <v>179</v>
      </c>
      <c r="AL48">
        <v>76</v>
      </c>
    </row>
    <row r="49" spans="1:38">
      <c r="A49" t="s">
        <v>91</v>
      </c>
      <c r="B49" s="34">
        <v>257.86</v>
      </c>
      <c r="C49" s="34">
        <v>76.319999999999993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12.84</v>
      </c>
      <c r="K49" s="37">
        <v>12.84</v>
      </c>
      <c r="L49" s="37">
        <v>13.15</v>
      </c>
      <c r="M49">
        <v>115.08</v>
      </c>
      <c r="N49">
        <v>270.7</v>
      </c>
      <c r="O49">
        <v>99.73</v>
      </c>
      <c r="P49">
        <v>0.65</v>
      </c>
      <c r="Q49">
        <v>7.41</v>
      </c>
      <c r="R49" s="93">
        <v>32.5</v>
      </c>
      <c r="S49" s="93">
        <v>32.5</v>
      </c>
      <c r="T49" s="93">
        <v>32.5</v>
      </c>
      <c r="U49">
        <v>0.95</v>
      </c>
      <c r="V49">
        <v>92.257812000000001</v>
      </c>
      <c r="W49">
        <v>1.3</v>
      </c>
      <c r="X49">
        <v>20</v>
      </c>
      <c r="Y49">
        <v>6.66</v>
      </c>
      <c r="Z49">
        <v>6.67</v>
      </c>
      <c r="AA49">
        <v>232.42</v>
      </c>
      <c r="AB49">
        <v>46.48</v>
      </c>
      <c r="AC49">
        <v>88.85</v>
      </c>
      <c r="AD49">
        <v>43</v>
      </c>
      <c r="AE49">
        <v>88</v>
      </c>
      <c r="AF49">
        <v>44</v>
      </c>
      <c r="AG49">
        <v>5.34</v>
      </c>
      <c r="AH49">
        <v>13.33</v>
      </c>
      <c r="AI49">
        <v>13.33</v>
      </c>
      <c r="AJ49">
        <v>0</v>
      </c>
      <c r="AK49">
        <v>179</v>
      </c>
      <c r="AL49">
        <v>76</v>
      </c>
    </row>
    <row r="50" spans="1:38">
      <c r="A50" t="s">
        <v>92</v>
      </c>
      <c r="B50" s="34">
        <v>257.86</v>
      </c>
      <c r="C50" s="34">
        <v>76.319999999999993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15.55</v>
      </c>
      <c r="K50" s="37">
        <v>15.55</v>
      </c>
      <c r="L50" s="37">
        <v>15.94</v>
      </c>
      <c r="M50">
        <v>115.08</v>
      </c>
      <c r="N50">
        <v>270.7</v>
      </c>
      <c r="O50">
        <v>88.55</v>
      </c>
      <c r="P50">
        <v>0.65</v>
      </c>
      <c r="Q50">
        <v>7.41</v>
      </c>
      <c r="R50" s="93">
        <v>32.5</v>
      </c>
      <c r="S50" s="93">
        <v>32.5</v>
      </c>
      <c r="T50" s="93">
        <v>32.5</v>
      </c>
      <c r="U50">
        <v>0.95</v>
      </c>
      <c r="V50">
        <v>93.358205999999996</v>
      </c>
      <c r="W50">
        <v>1.3</v>
      </c>
      <c r="X50">
        <v>20</v>
      </c>
      <c r="Y50">
        <v>6.66</v>
      </c>
      <c r="Z50">
        <v>6.67</v>
      </c>
      <c r="AA50">
        <v>232.42</v>
      </c>
      <c r="AB50">
        <v>46.48</v>
      </c>
      <c r="AC50">
        <v>90.69</v>
      </c>
      <c r="AD50">
        <v>44</v>
      </c>
      <c r="AE50">
        <v>89</v>
      </c>
      <c r="AF50">
        <v>44</v>
      </c>
      <c r="AG50">
        <v>5.34</v>
      </c>
      <c r="AH50">
        <v>13.33</v>
      </c>
      <c r="AI50">
        <v>13.33</v>
      </c>
      <c r="AJ50">
        <v>0</v>
      </c>
      <c r="AK50">
        <v>182</v>
      </c>
      <c r="AL50">
        <v>78</v>
      </c>
    </row>
    <row r="51" spans="1:38">
      <c r="A51" t="s">
        <v>93</v>
      </c>
      <c r="B51" s="34">
        <v>257.86</v>
      </c>
      <c r="C51" s="34">
        <v>86.82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15.81</v>
      </c>
      <c r="K51" s="37">
        <v>15.81</v>
      </c>
      <c r="L51" s="37">
        <v>16.21</v>
      </c>
      <c r="M51">
        <v>115.08</v>
      </c>
      <c r="N51">
        <v>270.7</v>
      </c>
      <c r="O51">
        <v>99.73</v>
      </c>
      <c r="P51">
        <v>0.65</v>
      </c>
      <c r="Q51">
        <v>7.41</v>
      </c>
      <c r="R51" s="93">
        <v>32.5</v>
      </c>
      <c r="S51" s="93">
        <v>32.5</v>
      </c>
      <c r="T51" s="93">
        <v>32.5</v>
      </c>
      <c r="U51">
        <v>0.95</v>
      </c>
      <c r="V51">
        <v>111.490362</v>
      </c>
      <c r="W51">
        <v>1.34</v>
      </c>
      <c r="X51">
        <v>20</v>
      </c>
      <c r="Y51">
        <v>6.66</v>
      </c>
      <c r="Z51">
        <v>6.67</v>
      </c>
      <c r="AA51">
        <v>232.42</v>
      </c>
      <c r="AB51">
        <v>46.48</v>
      </c>
      <c r="AC51">
        <v>91.49</v>
      </c>
      <c r="AD51">
        <v>45</v>
      </c>
      <c r="AE51">
        <v>90</v>
      </c>
      <c r="AF51">
        <v>45</v>
      </c>
      <c r="AG51">
        <v>5.34</v>
      </c>
      <c r="AH51">
        <v>15.75</v>
      </c>
      <c r="AI51">
        <v>15.75</v>
      </c>
      <c r="AJ51">
        <v>0</v>
      </c>
      <c r="AK51">
        <v>182</v>
      </c>
      <c r="AL51">
        <v>78</v>
      </c>
    </row>
    <row r="52" spans="1:38">
      <c r="A52" t="s">
        <v>94</v>
      </c>
      <c r="B52" s="34">
        <v>257.86</v>
      </c>
      <c r="C52" s="34">
        <v>76.319999999999993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</v>
      </c>
      <c r="K52" s="37">
        <v>16</v>
      </c>
      <c r="L52" s="37">
        <v>16.399999999999999</v>
      </c>
      <c r="M52">
        <v>115.08</v>
      </c>
      <c r="N52">
        <v>270.7</v>
      </c>
      <c r="O52">
        <v>99.73</v>
      </c>
      <c r="P52">
        <v>0.65</v>
      </c>
      <c r="Q52">
        <v>7.41</v>
      </c>
      <c r="R52" s="93">
        <v>32.5</v>
      </c>
      <c r="S52" s="93">
        <v>32.5</v>
      </c>
      <c r="T52" s="93">
        <v>32.5</v>
      </c>
      <c r="U52">
        <v>0.95</v>
      </c>
      <c r="V52">
        <v>112.41547199999999</v>
      </c>
      <c r="W52">
        <v>1.34</v>
      </c>
      <c r="X52">
        <v>20.260000000000002</v>
      </c>
      <c r="Y52">
        <v>6.76</v>
      </c>
      <c r="Z52">
        <v>6.75</v>
      </c>
      <c r="AA52">
        <v>232.42</v>
      </c>
      <c r="AB52">
        <v>46.48</v>
      </c>
      <c r="AC52">
        <v>91.44</v>
      </c>
      <c r="AD52">
        <v>45</v>
      </c>
      <c r="AE52">
        <v>90</v>
      </c>
      <c r="AF52">
        <v>45</v>
      </c>
      <c r="AG52">
        <v>5.34</v>
      </c>
      <c r="AH52">
        <v>15.78</v>
      </c>
      <c r="AI52">
        <v>15.78</v>
      </c>
      <c r="AJ52">
        <v>0</v>
      </c>
      <c r="AK52">
        <v>182</v>
      </c>
      <c r="AL52">
        <v>78</v>
      </c>
    </row>
    <row r="53" spans="1:38">
      <c r="A53" t="s">
        <v>95</v>
      </c>
      <c r="B53" s="34">
        <v>260.45</v>
      </c>
      <c r="C53" s="34">
        <v>75.88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16.170000000000002</v>
      </c>
      <c r="K53" s="37">
        <v>16.170000000000002</v>
      </c>
      <c r="L53" s="37">
        <v>16.57</v>
      </c>
      <c r="M53">
        <v>115.08</v>
      </c>
      <c r="N53">
        <v>270.7</v>
      </c>
      <c r="O53">
        <v>99.73</v>
      </c>
      <c r="P53">
        <v>0.65</v>
      </c>
      <c r="Q53">
        <v>7.41</v>
      </c>
      <c r="R53" s="93">
        <v>32.5</v>
      </c>
      <c r="S53" s="93">
        <v>32.5</v>
      </c>
      <c r="T53" s="93">
        <v>32.5</v>
      </c>
      <c r="U53">
        <v>0.95</v>
      </c>
      <c r="V53">
        <v>112.610232</v>
      </c>
      <c r="W53">
        <v>1.34</v>
      </c>
      <c r="X53">
        <v>21.2</v>
      </c>
      <c r="Y53">
        <v>7.06</v>
      </c>
      <c r="Z53">
        <v>7.07</v>
      </c>
      <c r="AA53">
        <v>232.42</v>
      </c>
      <c r="AB53">
        <v>46.48</v>
      </c>
      <c r="AC53">
        <v>91.49</v>
      </c>
      <c r="AD53">
        <v>45</v>
      </c>
      <c r="AE53">
        <v>90</v>
      </c>
      <c r="AF53">
        <v>45</v>
      </c>
      <c r="AG53">
        <v>5.34</v>
      </c>
      <c r="AH53">
        <v>16.14</v>
      </c>
      <c r="AI53">
        <v>16.14</v>
      </c>
      <c r="AJ53">
        <v>0</v>
      </c>
      <c r="AK53">
        <v>182</v>
      </c>
      <c r="AL53">
        <v>78</v>
      </c>
    </row>
    <row r="54" spans="1:38">
      <c r="A54" t="s">
        <v>96</v>
      </c>
      <c r="B54" s="34">
        <v>260.45</v>
      </c>
      <c r="C54" s="34">
        <v>75.88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16.2</v>
      </c>
      <c r="K54" s="37">
        <v>16.2</v>
      </c>
      <c r="L54" s="37">
        <v>16.61</v>
      </c>
      <c r="M54">
        <v>115.08</v>
      </c>
      <c r="N54">
        <v>270.7</v>
      </c>
      <c r="O54">
        <v>70.86</v>
      </c>
      <c r="P54">
        <v>0.65</v>
      </c>
      <c r="Q54">
        <v>7.41</v>
      </c>
      <c r="R54" s="93">
        <v>32.5</v>
      </c>
      <c r="S54" s="93">
        <v>32.5</v>
      </c>
      <c r="T54" s="93">
        <v>32.5</v>
      </c>
      <c r="U54">
        <v>0.95</v>
      </c>
      <c r="V54">
        <v>112.73682599999999</v>
      </c>
      <c r="W54">
        <v>1.34</v>
      </c>
      <c r="X54">
        <v>22.19</v>
      </c>
      <c r="Y54">
        <v>7.39</v>
      </c>
      <c r="Z54">
        <v>7.4</v>
      </c>
      <c r="AA54">
        <v>232.42</v>
      </c>
      <c r="AB54">
        <v>46.48</v>
      </c>
      <c r="AC54">
        <v>91.51</v>
      </c>
      <c r="AD54">
        <v>45</v>
      </c>
      <c r="AE54">
        <v>90</v>
      </c>
      <c r="AF54">
        <v>45</v>
      </c>
      <c r="AG54">
        <v>6.66</v>
      </c>
      <c r="AH54">
        <v>16.59</v>
      </c>
      <c r="AI54">
        <v>16.59</v>
      </c>
      <c r="AJ54">
        <v>0</v>
      </c>
      <c r="AK54">
        <v>182</v>
      </c>
      <c r="AL54">
        <v>78</v>
      </c>
    </row>
    <row r="55" spans="1:38">
      <c r="A55" t="s">
        <v>97</v>
      </c>
      <c r="B55" s="34">
        <v>260.45</v>
      </c>
      <c r="C55" s="34">
        <v>75.88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16.149999999999999</v>
      </c>
      <c r="K55" s="37">
        <v>16.149999999999999</v>
      </c>
      <c r="L55" s="37">
        <v>16.55</v>
      </c>
      <c r="M55">
        <v>115.08</v>
      </c>
      <c r="N55">
        <v>270.7</v>
      </c>
      <c r="O55">
        <v>53.9</v>
      </c>
      <c r="P55">
        <v>0.65</v>
      </c>
      <c r="Q55">
        <v>7.41</v>
      </c>
      <c r="R55" s="93">
        <v>32.5</v>
      </c>
      <c r="S55" s="93">
        <v>32.5</v>
      </c>
      <c r="T55" s="93">
        <v>32.5</v>
      </c>
      <c r="U55">
        <v>0.99</v>
      </c>
      <c r="V55">
        <v>111.100842</v>
      </c>
      <c r="W55">
        <v>1.34</v>
      </c>
      <c r="X55">
        <v>22.79</v>
      </c>
      <c r="Y55">
        <v>7.59</v>
      </c>
      <c r="Z55">
        <v>7.6</v>
      </c>
      <c r="AA55">
        <v>232.42</v>
      </c>
      <c r="AB55">
        <v>46.48</v>
      </c>
      <c r="AC55">
        <v>91.49</v>
      </c>
      <c r="AD55">
        <v>45.5</v>
      </c>
      <c r="AE55">
        <v>90</v>
      </c>
      <c r="AF55">
        <v>45</v>
      </c>
      <c r="AG55">
        <v>6.66</v>
      </c>
      <c r="AH55">
        <v>17.07</v>
      </c>
      <c r="AI55">
        <v>17.07</v>
      </c>
      <c r="AJ55">
        <v>0</v>
      </c>
      <c r="AK55">
        <v>186</v>
      </c>
      <c r="AL55">
        <v>79</v>
      </c>
    </row>
    <row r="56" spans="1:38">
      <c r="A56" t="s">
        <v>98</v>
      </c>
      <c r="B56" s="34">
        <v>226.7</v>
      </c>
      <c r="C56" s="34">
        <v>75.88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15.96</v>
      </c>
      <c r="K56" s="37">
        <v>15.96</v>
      </c>
      <c r="L56" s="37">
        <v>16.36</v>
      </c>
      <c r="M56">
        <v>115.08</v>
      </c>
      <c r="N56">
        <v>270.7</v>
      </c>
      <c r="O56">
        <v>53.9</v>
      </c>
      <c r="P56">
        <v>0.65</v>
      </c>
      <c r="Q56">
        <v>7.41</v>
      </c>
      <c r="R56" s="93">
        <v>32.5</v>
      </c>
      <c r="S56" s="93">
        <v>32.5</v>
      </c>
      <c r="T56" s="93">
        <v>32.5</v>
      </c>
      <c r="U56">
        <v>0.99</v>
      </c>
      <c r="V56">
        <v>110.21468400000001</v>
      </c>
      <c r="W56">
        <v>1.34</v>
      </c>
      <c r="X56">
        <v>23.32</v>
      </c>
      <c r="Y56">
        <v>7.77</v>
      </c>
      <c r="Z56">
        <v>7.77</v>
      </c>
      <c r="AA56">
        <v>232.42</v>
      </c>
      <c r="AB56">
        <v>46.48</v>
      </c>
      <c r="AC56">
        <v>91.48</v>
      </c>
      <c r="AD56">
        <v>45.5</v>
      </c>
      <c r="AE56">
        <v>90</v>
      </c>
      <c r="AF56">
        <v>45</v>
      </c>
      <c r="AG56">
        <v>6.66</v>
      </c>
      <c r="AH56">
        <v>17.55</v>
      </c>
      <c r="AI56">
        <v>17.55</v>
      </c>
      <c r="AJ56">
        <v>0</v>
      </c>
      <c r="AK56">
        <v>186</v>
      </c>
      <c r="AL56">
        <v>79</v>
      </c>
    </row>
    <row r="57" spans="1:38">
      <c r="A57" t="s">
        <v>99</v>
      </c>
      <c r="B57" s="34">
        <v>226.7</v>
      </c>
      <c r="C57" s="34">
        <v>75.88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15.73</v>
      </c>
      <c r="K57" s="37">
        <v>15.73</v>
      </c>
      <c r="L57" s="37">
        <v>16.12</v>
      </c>
      <c r="M57">
        <v>115.08</v>
      </c>
      <c r="N57">
        <v>270.7</v>
      </c>
      <c r="O57">
        <v>53.9</v>
      </c>
      <c r="P57">
        <v>0.65</v>
      </c>
      <c r="Q57">
        <v>7.41</v>
      </c>
      <c r="R57" s="93">
        <v>32.5</v>
      </c>
      <c r="S57" s="93">
        <v>32.5</v>
      </c>
      <c r="T57" s="93">
        <v>32.5</v>
      </c>
      <c r="U57">
        <v>0.99</v>
      </c>
      <c r="V57">
        <v>113.243202</v>
      </c>
      <c r="W57">
        <v>1.34</v>
      </c>
      <c r="X57">
        <v>23.74</v>
      </c>
      <c r="Y57">
        <v>7.91</v>
      </c>
      <c r="Z57">
        <v>7.91</v>
      </c>
      <c r="AA57">
        <v>232.42</v>
      </c>
      <c r="AB57">
        <v>46.48</v>
      </c>
      <c r="AC57">
        <v>91.47</v>
      </c>
      <c r="AD57">
        <v>45.5</v>
      </c>
      <c r="AE57">
        <v>90</v>
      </c>
      <c r="AF57">
        <v>45</v>
      </c>
      <c r="AG57">
        <v>11.2</v>
      </c>
      <c r="AH57">
        <v>23.1</v>
      </c>
      <c r="AI57">
        <v>23.1</v>
      </c>
      <c r="AJ57">
        <v>0</v>
      </c>
      <c r="AK57">
        <v>189</v>
      </c>
      <c r="AL57">
        <v>81</v>
      </c>
    </row>
    <row r="58" spans="1:38">
      <c r="A58" t="s">
        <v>100</v>
      </c>
      <c r="B58" s="34">
        <v>226.7</v>
      </c>
      <c r="C58" s="34">
        <v>75.88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15.4</v>
      </c>
      <c r="K58" s="37">
        <v>15.4</v>
      </c>
      <c r="L58" s="37">
        <v>15.8</v>
      </c>
      <c r="M58">
        <v>115.08</v>
      </c>
      <c r="N58">
        <v>270.7</v>
      </c>
      <c r="O58">
        <v>53.9</v>
      </c>
      <c r="P58">
        <v>0.65</v>
      </c>
      <c r="Q58">
        <v>7.41</v>
      </c>
      <c r="R58" s="93">
        <v>32.5</v>
      </c>
      <c r="S58" s="93">
        <v>32.5</v>
      </c>
      <c r="T58" s="93">
        <v>32.5</v>
      </c>
      <c r="U58">
        <v>0.99</v>
      </c>
      <c r="V58">
        <v>110.555514</v>
      </c>
      <c r="W58">
        <v>1.34</v>
      </c>
      <c r="X58">
        <v>24.1</v>
      </c>
      <c r="Y58">
        <v>8.0399999999999991</v>
      </c>
      <c r="Z58">
        <v>8.0299999999999994</v>
      </c>
      <c r="AA58">
        <v>232.42</v>
      </c>
      <c r="AB58">
        <v>46.48</v>
      </c>
      <c r="AC58">
        <v>91.46</v>
      </c>
      <c r="AD58">
        <v>45.5</v>
      </c>
      <c r="AE58">
        <v>90</v>
      </c>
      <c r="AF58">
        <v>45</v>
      </c>
      <c r="AG58">
        <v>11.18</v>
      </c>
      <c r="AH58">
        <v>23.33</v>
      </c>
      <c r="AI58">
        <v>23.33</v>
      </c>
      <c r="AJ58">
        <v>0</v>
      </c>
      <c r="AK58">
        <v>189</v>
      </c>
      <c r="AL58">
        <v>81</v>
      </c>
    </row>
    <row r="59" spans="1:38">
      <c r="A59" t="s">
        <v>101</v>
      </c>
      <c r="B59" s="34">
        <v>178.57</v>
      </c>
      <c r="C59" s="34">
        <v>57.43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15.01</v>
      </c>
      <c r="K59" s="37">
        <v>15.01</v>
      </c>
      <c r="L59" s="37">
        <v>15.39</v>
      </c>
      <c r="M59">
        <v>115.08</v>
      </c>
      <c r="N59">
        <v>270.7</v>
      </c>
      <c r="O59">
        <v>53.9</v>
      </c>
      <c r="P59">
        <v>0.65</v>
      </c>
      <c r="Q59">
        <v>7.41</v>
      </c>
      <c r="R59" s="93">
        <v>32.5</v>
      </c>
      <c r="S59" s="93">
        <v>32.5</v>
      </c>
      <c r="T59" s="93">
        <v>32.5</v>
      </c>
      <c r="U59">
        <v>0.99</v>
      </c>
      <c r="V59">
        <v>107.293284</v>
      </c>
      <c r="W59">
        <v>1.34</v>
      </c>
      <c r="X59">
        <v>39.69</v>
      </c>
      <c r="Y59">
        <v>13.24</v>
      </c>
      <c r="Z59">
        <v>13.23</v>
      </c>
      <c r="AA59">
        <v>232.42</v>
      </c>
      <c r="AB59">
        <v>46.48</v>
      </c>
      <c r="AC59">
        <v>90.31</v>
      </c>
      <c r="AD59">
        <v>44.88</v>
      </c>
      <c r="AE59">
        <v>93</v>
      </c>
      <c r="AF59">
        <v>47</v>
      </c>
      <c r="AG59">
        <v>13.38</v>
      </c>
      <c r="AH59">
        <v>29.09</v>
      </c>
      <c r="AI59">
        <v>29.09</v>
      </c>
      <c r="AJ59">
        <v>0</v>
      </c>
      <c r="AK59">
        <v>193</v>
      </c>
      <c r="AL59">
        <v>82</v>
      </c>
    </row>
    <row r="60" spans="1:38">
      <c r="A60" t="s">
        <v>102</v>
      </c>
      <c r="B60" s="34">
        <v>169.1</v>
      </c>
      <c r="C60" s="34">
        <v>57.43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14.48</v>
      </c>
      <c r="K60" s="37">
        <v>14.48</v>
      </c>
      <c r="L60" s="37">
        <v>14.84</v>
      </c>
      <c r="M60">
        <v>115.08</v>
      </c>
      <c r="N60">
        <v>270.7</v>
      </c>
      <c r="O60">
        <v>53.9</v>
      </c>
      <c r="P60">
        <v>0.65</v>
      </c>
      <c r="Q60">
        <v>7.41</v>
      </c>
      <c r="R60" s="93">
        <v>32.5</v>
      </c>
      <c r="S60" s="93">
        <v>32.5</v>
      </c>
      <c r="T60" s="93">
        <v>32.5</v>
      </c>
      <c r="U60">
        <v>0.99</v>
      </c>
      <c r="V60">
        <v>103.31044199999999</v>
      </c>
      <c r="W60">
        <v>1.34</v>
      </c>
      <c r="X60">
        <v>40.24</v>
      </c>
      <c r="Y60">
        <v>13.43</v>
      </c>
      <c r="Z60">
        <v>13.41</v>
      </c>
      <c r="AA60">
        <v>232.42</v>
      </c>
      <c r="AB60">
        <v>46.48</v>
      </c>
      <c r="AC60">
        <v>88.39</v>
      </c>
      <c r="AD60">
        <v>43.58</v>
      </c>
      <c r="AE60">
        <v>93</v>
      </c>
      <c r="AF60">
        <v>47</v>
      </c>
      <c r="AG60">
        <v>13.67</v>
      </c>
      <c r="AH60">
        <v>29.73</v>
      </c>
      <c r="AI60">
        <v>29.73</v>
      </c>
      <c r="AJ60">
        <v>0</v>
      </c>
      <c r="AK60">
        <v>193</v>
      </c>
      <c r="AL60">
        <v>82</v>
      </c>
    </row>
    <row r="61" spans="1:38">
      <c r="A61" t="s">
        <v>103</v>
      </c>
      <c r="B61" s="34">
        <v>169.1</v>
      </c>
      <c r="C61" s="34">
        <v>57.43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13.77</v>
      </c>
      <c r="K61" s="37">
        <v>13.77</v>
      </c>
      <c r="L61" s="37">
        <v>14.11</v>
      </c>
      <c r="M61">
        <v>115.08</v>
      </c>
      <c r="N61">
        <v>270.7</v>
      </c>
      <c r="O61">
        <v>53.9</v>
      </c>
      <c r="P61">
        <v>0.65</v>
      </c>
      <c r="Q61">
        <v>8.14</v>
      </c>
      <c r="R61" s="93">
        <v>32.5</v>
      </c>
      <c r="S61" s="93">
        <v>32.5</v>
      </c>
      <c r="T61" s="93">
        <v>32.5</v>
      </c>
      <c r="U61">
        <v>0.99</v>
      </c>
      <c r="V61">
        <v>98.275896000000003</v>
      </c>
      <c r="W61">
        <v>1.34</v>
      </c>
      <c r="X61">
        <v>40.94</v>
      </c>
      <c r="Y61">
        <v>13.64</v>
      </c>
      <c r="Z61">
        <v>13.65</v>
      </c>
      <c r="AA61">
        <v>222.18</v>
      </c>
      <c r="AB61">
        <v>44.44</v>
      </c>
      <c r="AC61">
        <v>85.55</v>
      </c>
      <c r="AD61">
        <v>41.9</v>
      </c>
      <c r="AE61">
        <v>92</v>
      </c>
      <c r="AF61">
        <v>46</v>
      </c>
      <c r="AG61">
        <v>13.71</v>
      </c>
      <c r="AH61">
        <v>30.31</v>
      </c>
      <c r="AI61">
        <v>30.31</v>
      </c>
      <c r="AJ61">
        <v>0</v>
      </c>
      <c r="AK61">
        <v>193</v>
      </c>
      <c r="AL61">
        <v>82</v>
      </c>
    </row>
    <row r="62" spans="1:38">
      <c r="A62" t="s">
        <v>104</v>
      </c>
      <c r="B62" s="34">
        <v>169.1</v>
      </c>
      <c r="C62" s="34">
        <v>57.43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12.89</v>
      </c>
      <c r="K62" s="37">
        <v>12.89</v>
      </c>
      <c r="L62" s="37">
        <v>13.22</v>
      </c>
      <c r="M62">
        <v>115.08</v>
      </c>
      <c r="N62">
        <v>270.7</v>
      </c>
      <c r="O62">
        <v>53.9</v>
      </c>
      <c r="P62">
        <v>0.65</v>
      </c>
      <c r="Q62">
        <v>8.5399999999999991</v>
      </c>
      <c r="R62" s="93">
        <v>32.5</v>
      </c>
      <c r="S62" s="93">
        <v>32.5</v>
      </c>
      <c r="T62" s="93">
        <v>32.5</v>
      </c>
      <c r="U62">
        <v>0.99</v>
      </c>
      <c r="V62">
        <v>92.140956000000003</v>
      </c>
      <c r="W62">
        <v>1.34</v>
      </c>
      <c r="X62">
        <v>41.54</v>
      </c>
      <c r="Y62">
        <v>13.84</v>
      </c>
      <c r="Z62">
        <v>13.85</v>
      </c>
      <c r="AA62">
        <v>212.47</v>
      </c>
      <c r="AB62">
        <v>42.49</v>
      </c>
      <c r="AC62">
        <v>82.57</v>
      </c>
      <c r="AD62">
        <v>40.89</v>
      </c>
      <c r="AE62">
        <v>88</v>
      </c>
      <c r="AF62">
        <v>44</v>
      </c>
      <c r="AG62">
        <v>13.77</v>
      </c>
      <c r="AH62">
        <v>30.84</v>
      </c>
      <c r="AI62">
        <v>30.84</v>
      </c>
      <c r="AJ62">
        <v>0</v>
      </c>
      <c r="AK62">
        <v>186</v>
      </c>
      <c r="AL62">
        <v>79</v>
      </c>
    </row>
    <row r="63" spans="1:38">
      <c r="A63" t="s">
        <v>105</v>
      </c>
      <c r="B63" s="34">
        <v>169.1</v>
      </c>
      <c r="C63" s="34">
        <v>57.43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11.97</v>
      </c>
      <c r="K63" s="37">
        <v>11.97</v>
      </c>
      <c r="L63" s="37">
        <v>12.26</v>
      </c>
      <c r="M63">
        <v>115.08</v>
      </c>
      <c r="N63">
        <v>270.7</v>
      </c>
      <c r="O63">
        <v>53.9</v>
      </c>
      <c r="P63">
        <v>0.69</v>
      </c>
      <c r="Q63">
        <v>9.52</v>
      </c>
      <c r="R63" s="93">
        <v>32.5</v>
      </c>
      <c r="S63" s="93">
        <v>32.5</v>
      </c>
      <c r="T63" s="93">
        <v>32.5</v>
      </c>
      <c r="U63">
        <v>0.99</v>
      </c>
      <c r="V63">
        <v>85.051692000000003</v>
      </c>
      <c r="W63">
        <v>1.39</v>
      </c>
      <c r="X63">
        <v>51.92</v>
      </c>
      <c r="Y63">
        <v>17.29</v>
      </c>
      <c r="Z63">
        <v>17.309999999999999</v>
      </c>
      <c r="AA63">
        <v>201.14</v>
      </c>
      <c r="AB63">
        <v>40.229999999999997</v>
      </c>
      <c r="AC63">
        <v>78.53</v>
      </c>
      <c r="AD63">
        <v>37.82</v>
      </c>
      <c r="AE63">
        <v>82</v>
      </c>
      <c r="AF63">
        <v>41</v>
      </c>
      <c r="AG63">
        <v>13.79</v>
      </c>
      <c r="AH63">
        <v>38.450000000000003</v>
      </c>
      <c r="AI63">
        <v>38.450000000000003</v>
      </c>
      <c r="AJ63">
        <v>0</v>
      </c>
      <c r="AK63">
        <v>179</v>
      </c>
      <c r="AL63">
        <v>76</v>
      </c>
    </row>
    <row r="64" spans="1:38">
      <c r="A64" t="s">
        <v>106</v>
      </c>
      <c r="B64" s="34">
        <v>169.1</v>
      </c>
      <c r="C64" s="34">
        <v>57.43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11.11</v>
      </c>
      <c r="K64" s="37">
        <v>11.11</v>
      </c>
      <c r="L64" s="37">
        <v>11.38</v>
      </c>
      <c r="M64">
        <v>115.08</v>
      </c>
      <c r="N64">
        <v>270.7</v>
      </c>
      <c r="O64">
        <v>53.9</v>
      </c>
      <c r="P64">
        <v>0.69</v>
      </c>
      <c r="Q64">
        <v>10.34</v>
      </c>
      <c r="R64" s="93">
        <v>32.5</v>
      </c>
      <c r="S64" s="93">
        <v>32.5</v>
      </c>
      <c r="T64" s="93">
        <v>32.5</v>
      </c>
      <c r="U64">
        <v>0.99</v>
      </c>
      <c r="V64">
        <v>76.423823999999996</v>
      </c>
      <c r="W64">
        <v>1.39</v>
      </c>
      <c r="X64">
        <v>52.01</v>
      </c>
      <c r="Y64">
        <v>17.329999999999998</v>
      </c>
      <c r="Z64">
        <v>17.34</v>
      </c>
      <c r="AA64">
        <v>188.89</v>
      </c>
      <c r="AB64">
        <v>37.78</v>
      </c>
      <c r="AC64">
        <v>73.52</v>
      </c>
      <c r="AD64">
        <v>34.549999999999997</v>
      </c>
      <c r="AE64">
        <v>77</v>
      </c>
      <c r="AF64">
        <v>38</v>
      </c>
      <c r="AG64">
        <v>13.86</v>
      </c>
      <c r="AH64">
        <v>38.08</v>
      </c>
      <c r="AI64">
        <v>38.08</v>
      </c>
      <c r="AJ64">
        <v>0</v>
      </c>
      <c r="AK64">
        <v>165</v>
      </c>
      <c r="AL64">
        <v>70</v>
      </c>
    </row>
    <row r="65" spans="1:38">
      <c r="A65" t="s">
        <v>107</v>
      </c>
      <c r="B65" s="34">
        <v>169.1</v>
      </c>
      <c r="C65" s="34">
        <v>57.43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10.27</v>
      </c>
      <c r="K65" s="37">
        <v>10.27</v>
      </c>
      <c r="L65" s="37">
        <v>10.51</v>
      </c>
      <c r="M65">
        <v>115.08</v>
      </c>
      <c r="N65">
        <v>270.7</v>
      </c>
      <c r="O65">
        <v>53.9</v>
      </c>
      <c r="P65">
        <v>0.69</v>
      </c>
      <c r="Q65">
        <v>11.74</v>
      </c>
      <c r="R65" s="93">
        <v>32.5</v>
      </c>
      <c r="S65" s="93">
        <v>32.5</v>
      </c>
      <c r="T65" s="93">
        <v>32.5</v>
      </c>
      <c r="U65">
        <v>0.99</v>
      </c>
      <c r="V65">
        <v>67.474602000000004</v>
      </c>
      <c r="W65">
        <v>1.39</v>
      </c>
      <c r="X65">
        <v>52.12</v>
      </c>
      <c r="Y65">
        <v>17.37</v>
      </c>
      <c r="Z65">
        <v>17.37</v>
      </c>
      <c r="AA65">
        <v>175.68</v>
      </c>
      <c r="AB65">
        <v>35.130000000000003</v>
      </c>
      <c r="AC65">
        <v>68.459999999999994</v>
      </c>
      <c r="AD65">
        <v>32.409999999999997</v>
      </c>
      <c r="AE65">
        <v>69</v>
      </c>
      <c r="AF65">
        <v>34</v>
      </c>
      <c r="AG65">
        <v>14.05</v>
      </c>
      <c r="AH65">
        <v>37.42</v>
      </c>
      <c r="AI65">
        <v>37.42</v>
      </c>
      <c r="AJ65">
        <v>0</v>
      </c>
      <c r="AK65">
        <v>144</v>
      </c>
      <c r="AL65">
        <v>61</v>
      </c>
    </row>
    <row r="66" spans="1:38">
      <c r="A66" t="s">
        <v>108</v>
      </c>
      <c r="B66" s="34">
        <v>169.1</v>
      </c>
      <c r="C66" s="34">
        <v>57.43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9.24</v>
      </c>
      <c r="K66" s="37">
        <v>9.24</v>
      </c>
      <c r="L66" s="37">
        <v>9.48</v>
      </c>
      <c r="M66">
        <v>115.08</v>
      </c>
      <c r="N66">
        <v>270.7</v>
      </c>
      <c r="O66">
        <v>53.9</v>
      </c>
      <c r="P66">
        <v>0.69</v>
      </c>
      <c r="Q66">
        <v>13.13</v>
      </c>
      <c r="R66" s="93">
        <v>32.5</v>
      </c>
      <c r="S66" s="93">
        <v>32.5</v>
      </c>
      <c r="T66" s="93">
        <v>32.5</v>
      </c>
      <c r="U66">
        <v>0.99</v>
      </c>
      <c r="V66">
        <v>58.291668000000001</v>
      </c>
      <c r="W66">
        <v>1.39</v>
      </c>
      <c r="X66">
        <v>52.24</v>
      </c>
      <c r="Y66">
        <v>17.41</v>
      </c>
      <c r="Z66">
        <v>17.41</v>
      </c>
      <c r="AA66">
        <v>160.86000000000001</v>
      </c>
      <c r="AB66">
        <v>32.17</v>
      </c>
      <c r="AC66">
        <v>62.54</v>
      </c>
      <c r="AD66">
        <v>29.2</v>
      </c>
      <c r="AE66">
        <v>61</v>
      </c>
      <c r="AF66">
        <v>31</v>
      </c>
      <c r="AG66">
        <v>14.05</v>
      </c>
      <c r="AH66">
        <v>36.75</v>
      </c>
      <c r="AI66">
        <v>36.75</v>
      </c>
      <c r="AJ66">
        <v>0</v>
      </c>
      <c r="AK66">
        <v>130</v>
      </c>
      <c r="AL66">
        <v>55</v>
      </c>
    </row>
    <row r="67" spans="1:38">
      <c r="A67" t="s">
        <v>109</v>
      </c>
      <c r="B67" s="34">
        <v>169.1</v>
      </c>
      <c r="C67" s="34">
        <v>57.43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7.98</v>
      </c>
      <c r="K67" s="37">
        <v>7.98</v>
      </c>
      <c r="L67" s="37">
        <v>8.18</v>
      </c>
      <c r="M67">
        <v>115.08</v>
      </c>
      <c r="N67">
        <v>270.7</v>
      </c>
      <c r="O67">
        <v>53.9</v>
      </c>
      <c r="P67">
        <v>0.69</v>
      </c>
      <c r="Q67">
        <v>10.01</v>
      </c>
      <c r="R67" s="93">
        <v>32.5</v>
      </c>
      <c r="S67" s="93">
        <v>32.5</v>
      </c>
      <c r="T67" s="93">
        <v>32.5</v>
      </c>
      <c r="U67">
        <v>1.03</v>
      </c>
      <c r="V67">
        <v>49.196376000000001</v>
      </c>
      <c r="W67">
        <v>1.39</v>
      </c>
      <c r="X67">
        <v>52.46</v>
      </c>
      <c r="Y67">
        <v>17.48</v>
      </c>
      <c r="Z67">
        <v>17.489999999999998</v>
      </c>
      <c r="AA67">
        <v>144.22999999999999</v>
      </c>
      <c r="AB67">
        <v>28.84</v>
      </c>
      <c r="AC67">
        <v>56.39</v>
      </c>
      <c r="AD67">
        <v>26.38</v>
      </c>
      <c r="AE67">
        <v>53</v>
      </c>
      <c r="AF67">
        <v>27</v>
      </c>
      <c r="AG67">
        <v>14.14</v>
      </c>
      <c r="AH67">
        <v>36.08</v>
      </c>
      <c r="AI67">
        <v>36.08</v>
      </c>
      <c r="AJ67">
        <v>0</v>
      </c>
      <c r="AK67">
        <v>112</v>
      </c>
      <c r="AL67">
        <v>48</v>
      </c>
    </row>
    <row r="68" spans="1:38">
      <c r="A68" t="s">
        <v>110</v>
      </c>
      <c r="B68" s="34">
        <v>200.56</v>
      </c>
      <c r="C68" s="34">
        <v>57.43</v>
      </c>
      <c r="D68" s="93">
        <f t="shared" ref="D68:D98" si="1">R68+S68+T68</f>
        <v>96</v>
      </c>
      <c r="E68" s="34">
        <v>0</v>
      </c>
      <c r="F68" s="34"/>
      <c r="G68" s="34"/>
      <c r="H68" s="34"/>
      <c r="I68" s="34"/>
      <c r="J68" s="37">
        <v>6.54</v>
      </c>
      <c r="K68" s="37">
        <v>6.54</v>
      </c>
      <c r="L68" s="37">
        <v>6.7</v>
      </c>
      <c r="M68">
        <v>115.08</v>
      </c>
      <c r="N68">
        <v>270.7</v>
      </c>
      <c r="O68">
        <v>79.680000000000007</v>
      </c>
      <c r="P68">
        <v>0.69</v>
      </c>
      <c r="Q68">
        <v>10.050000000000001</v>
      </c>
      <c r="R68" s="93">
        <v>33</v>
      </c>
      <c r="S68" s="93">
        <v>30</v>
      </c>
      <c r="T68" s="93">
        <v>33</v>
      </c>
      <c r="U68">
        <v>1.03</v>
      </c>
      <c r="V68">
        <v>40.422438</v>
      </c>
      <c r="W68">
        <v>1.39</v>
      </c>
      <c r="X68">
        <v>52.72</v>
      </c>
      <c r="Y68">
        <v>17.579999999999998</v>
      </c>
      <c r="Z68">
        <v>17.57</v>
      </c>
      <c r="AA68">
        <v>126.48</v>
      </c>
      <c r="AB68">
        <v>25.3</v>
      </c>
      <c r="AC68">
        <v>50.39</v>
      </c>
      <c r="AD68">
        <v>22.62</v>
      </c>
      <c r="AE68">
        <v>46</v>
      </c>
      <c r="AF68">
        <v>23</v>
      </c>
      <c r="AG68">
        <v>14.38</v>
      </c>
      <c r="AH68">
        <v>35.42</v>
      </c>
      <c r="AI68">
        <v>35.42</v>
      </c>
      <c r="AJ68">
        <v>0</v>
      </c>
      <c r="AK68">
        <v>98</v>
      </c>
      <c r="AL68">
        <v>42</v>
      </c>
    </row>
    <row r="69" spans="1:38">
      <c r="A69" t="s">
        <v>111</v>
      </c>
      <c r="B69" s="34">
        <v>200.56</v>
      </c>
      <c r="C69" s="34">
        <v>57.43</v>
      </c>
      <c r="D69" s="93">
        <f t="shared" si="1"/>
        <v>71.87</v>
      </c>
      <c r="E69" s="34">
        <v>0</v>
      </c>
      <c r="F69" s="34"/>
      <c r="G69" s="34"/>
      <c r="H69" s="34"/>
      <c r="I69" s="34"/>
      <c r="J69" s="37">
        <v>5.17</v>
      </c>
      <c r="K69" s="37">
        <v>5.17</v>
      </c>
      <c r="L69" s="37">
        <v>5.3</v>
      </c>
      <c r="M69">
        <v>115.08</v>
      </c>
      <c r="N69">
        <v>270.7</v>
      </c>
      <c r="O69">
        <v>99.73</v>
      </c>
      <c r="P69">
        <v>0.69</v>
      </c>
      <c r="Q69">
        <v>11.75</v>
      </c>
      <c r="R69" s="93">
        <v>29.62</v>
      </c>
      <c r="S69" s="93">
        <v>17</v>
      </c>
      <c r="T69" s="93">
        <v>25.25</v>
      </c>
      <c r="U69">
        <v>1.03</v>
      </c>
      <c r="V69">
        <v>35.816364</v>
      </c>
      <c r="W69">
        <v>1.39</v>
      </c>
      <c r="X69">
        <v>52.87</v>
      </c>
      <c r="Y69">
        <v>17.63</v>
      </c>
      <c r="Z69">
        <v>17.62</v>
      </c>
      <c r="AA69">
        <v>123.06</v>
      </c>
      <c r="AB69">
        <v>24.61</v>
      </c>
      <c r="AC69">
        <v>43.19</v>
      </c>
      <c r="AD69">
        <v>19.54</v>
      </c>
      <c r="AE69">
        <v>39</v>
      </c>
      <c r="AF69">
        <v>19</v>
      </c>
      <c r="AG69">
        <v>14.4</v>
      </c>
      <c r="AH69">
        <v>35.08</v>
      </c>
      <c r="AI69">
        <v>35.08</v>
      </c>
      <c r="AJ69">
        <v>0</v>
      </c>
      <c r="AK69">
        <v>84</v>
      </c>
      <c r="AL69">
        <v>36</v>
      </c>
    </row>
    <row r="70" spans="1:38">
      <c r="A70" t="s">
        <v>112</v>
      </c>
      <c r="B70" s="34">
        <v>248.68</v>
      </c>
      <c r="C70" s="34">
        <v>76.319999999999993</v>
      </c>
      <c r="D70" s="93">
        <f t="shared" si="1"/>
        <v>34</v>
      </c>
      <c r="E70" s="34">
        <v>0</v>
      </c>
      <c r="F70" s="34"/>
      <c r="G70" s="34"/>
      <c r="H70" s="34"/>
      <c r="I70" s="34"/>
      <c r="J70" s="37">
        <v>3.89</v>
      </c>
      <c r="K70" s="37">
        <v>3.89</v>
      </c>
      <c r="L70" s="37">
        <v>3.98</v>
      </c>
      <c r="M70">
        <v>115.08</v>
      </c>
      <c r="N70">
        <v>270.7</v>
      </c>
      <c r="O70">
        <v>99.73</v>
      </c>
      <c r="P70">
        <v>0.69</v>
      </c>
      <c r="Q70">
        <v>11.83</v>
      </c>
      <c r="R70" s="93">
        <v>15</v>
      </c>
      <c r="S70" s="93">
        <v>7</v>
      </c>
      <c r="T70" s="93">
        <v>12</v>
      </c>
      <c r="U70">
        <v>1.03</v>
      </c>
      <c r="V70">
        <v>25.922556</v>
      </c>
      <c r="W70">
        <v>1.39</v>
      </c>
      <c r="X70">
        <v>53.17</v>
      </c>
      <c r="Y70">
        <v>17.72</v>
      </c>
      <c r="Z70">
        <v>17.72</v>
      </c>
      <c r="AA70">
        <v>100.82</v>
      </c>
      <c r="AB70">
        <v>20.16</v>
      </c>
      <c r="AC70">
        <v>35.69</v>
      </c>
      <c r="AD70">
        <v>14.61</v>
      </c>
      <c r="AE70">
        <v>29</v>
      </c>
      <c r="AF70">
        <v>14</v>
      </c>
      <c r="AG70">
        <v>14.67</v>
      </c>
      <c r="AH70">
        <v>34.75</v>
      </c>
      <c r="AI70">
        <v>34.75</v>
      </c>
      <c r="AJ70">
        <v>0</v>
      </c>
      <c r="AK70">
        <v>67</v>
      </c>
      <c r="AL70">
        <v>28</v>
      </c>
    </row>
    <row r="71" spans="1:38">
      <c r="A71" t="s">
        <v>113</v>
      </c>
      <c r="B71" s="34">
        <v>260.45</v>
      </c>
      <c r="C71" s="34">
        <v>73.150000000000006</v>
      </c>
      <c r="D71" s="93">
        <f t="shared" si="1"/>
        <v>15</v>
      </c>
      <c r="E71" s="34">
        <v>0</v>
      </c>
      <c r="F71" s="34"/>
      <c r="G71" s="34"/>
      <c r="H71" s="34"/>
      <c r="I71" s="34"/>
      <c r="J71" s="37">
        <v>2.81</v>
      </c>
      <c r="K71" s="37">
        <v>2.81</v>
      </c>
      <c r="L71" s="37">
        <v>2.87</v>
      </c>
      <c r="M71">
        <v>115.08</v>
      </c>
      <c r="N71">
        <v>270.7</v>
      </c>
      <c r="O71">
        <v>99.73</v>
      </c>
      <c r="P71">
        <v>0.69</v>
      </c>
      <c r="Q71">
        <v>12</v>
      </c>
      <c r="R71" s="93">
        <v>7</v>
      </c>
      <c r="S71" s="93">
        <v>1</v>
      </c>
      <c r="T71" s="93">
        <v>7</v>
      </c>
      <c r="U71">
        <v>1.03</v>
      </c>
      <c r="V71">
        <v>17.547875999999999</v>
      </c>
      <c r="W71">
        <v>1.39</v>
      </c>
      <c r="X71">
        <v>53.7</v>
      </c>
      <c r="Y71">
        <v>17.899999999999999</v>
      </c>
      <c r="Z71">
        <v>17.899999999999999</v>
      </c>
      <c r="AA71">
        <v>80.319999999999993</v>
      </c>
      <c r="AB71">
        <v>16.059999999999999</v>
      </c>
      <c r="AC71">
        <v>27.77</v>
      </c>
      <c r="AD71">
        <v>10</v>
      </c>
      <c r="AE71">
        <v>20</v>
      </c>
      <c r="AF71">
        <v>10</v>
      </c>
      <c r="AG71">
        <v>14.86</v>
      </c>
      <c r="AH71">
        <v>34.42</v>
      </c>
      <c r="AI71">
        <v>34.42</v>
      </c>
      <c r="AJ71">
        <v>0</v>
      </c>
      <c r="AK71">
        <v>49</v>
      </c>
      <c r="AL71">
        <v>21</v>
      </c>
    </row>
    <row r="72" spans="1:38">
      <c r="A72" t="s">
        <v>114</v>
      </c>
      <c r="B72" s="34">
        <v>260.45</v>
      </c>
      <c r="C72" s="34">
        <v>73.150000000000006</v>
      </c>
      <c r="D72" s="93">
        <f t="shared" si="1"/>
        <v>2</v>
      </c>
      <c r="E72" s="34">
        <v>0</v>
      </c>
      <c r="F72" s="34"/>
      <c r="G72" s="34"/>
      <c r="H72" s="34"/>
      <c r="I72" s="34"/>
      <c r="J72" s="37">
        <v>1.83</v>
      </c>
      <c r="K72" s="37">
        <v>1.83</v>
      </c>
      <c r="L72" s="37">
        <v>1.88</v>
      </c>
      <c r="M72">
        <v>115.08</v>
      </c>
      <c r="N72">
        <v>270.7</v>
      </c>
      <c r="O72">
        <v>99.73</v>
      </c>
      <c r="P72">
        <v>0.69</v>
      </c>
      <c r="Q72">
        <v>12.2</v>
      </c>
      <c r="R72" s="93">
        <v>1</v>
      </c>
      <c r="S72" s="93">
        <v>0</v>
      </c>
      <c r="T72" s="93">
        <v>1</v>
      </c>
      <c r="U72">
        <v>1.03</v>
      </c>
      <c r="V72">
        <v>11.412936</v>
      </c>
      <c r="W72">
        <v>1.39</v>
      </c>
      <c r="X72">
        <v>53.72</v>
      </c>
      <c r="Y72">
        <v>17.899999999999999</v>
      </c>
      <c r="Z72">
        <v>17.91</v>
      </c>
      <c r="AA72">
        <v>60.88</v>
      </c>
      <c r="AB72">
        <v>12.17</v>
      </c>
      <c r="AC72">
        <v>20.25</v>
      </c>
      <c r="AD72">
        <v>8</v>
      </c>
      <c r="AE72">
        <v>11</v>
      </c>
      <c r="AF72">
        <v>6</v>
      </c>
      <c r="AG72">
        <v>14.86</v>
      </c>
      <c r="AH72">
        <v>34.08</v>
      </c>
      <c r="AI72">
        <v>34.08</v>
      </c>
      <c r="AJ72">
        <v>22.14</v>
      </c>
      <c r="AK72">
        <v>35</v>
      </c>
      <c r="AL72">
        <v>15</v>
      </c>
    </row>
    <row r="73" spans="1:38">
      <c r="A73" t="s">
        <v>115</v>
      </c>
      <c r="B73" s="34">
        <v>260.45</v>
      </c>
      <c r="C73" s="34">
        <v>73.150000000000006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0.98</v>
      </c>
      <c r="K73" s="37">
        <v>0.98</v>
      </c>
      <c r="L73" s="37">
        <v>1.01</v>
      </c>
      <c r="M73">
        <v>115.08</v>
      </c>
      <c r="N73">
        <v>270.7</v>
      </c>
      <c r="O73">
        <v>99.73</v>
      </c>
      <c r="P73">
        <v>0.69</v>
      </c>
      <c r="Q73">
        <v>12.38</v>
      </c>
      <c r="R73" s="93">
        <v>0</v>
      </c>
      <c r="S73" s="93">
        <v>0</v>
      </c>
      <c r="T73" s="93">
        <v>0</v>
      </c>
      <c r="U73">
        <v>1.03</v>
      </c>
      <c r="V73">
        <v>6.4368179999999997</v>
      </c>
      <c r="W73">
        <v>1.39</v>
      </c>
      <c r="X73">
        <v>54.22</v>
      </c>
      <c r="Y73">
        <v>18.079999999999998</v>
      </c>
      <c r="Z73">
        <v>18.07</v>
      </c>
      <c r="AA73">
        <v>39.81</v>
      </c>
      <c r="AB73">
        <v>7.96</v>
      </c>
      <c r="AC73">
        <v>12.76</v>
      </c>
      <c r="AD73">
        <v>4</v>
      </c>
      <c r="AE73">
        <v>7</v>
      </c>
      <c r="AF73">
        <v>3</v>
      </c>
      <c r="AG73">
        <v>14.88</v>
      </c>
      <c r="AH73">
        <v>33.49</v>
      </c>
      <c r="AI73">
        <v>33.49</v>
      </c>
      <c r="AJ73">
        <v>22.14</v>
      </c>
      <c r="AK73">
        <v>18</v>
      </c>
      <c r="AL73">
        <v>7</v>
      </c>
    </row>
    <row r="74" spans="1:38">
      <c r="A74" t="s">
        <v>116</v>
      </c>
      <c r="B74" s="34">
        <v>260.45</v>
      </c>
      <c r="C74" s="34">
        <v>73.150000000000006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0.44</v>
      </c>
      <c r="K74" s="37">
        <v>0.44</v>
      </c>
      <c r="L74" s="37">
        <v>0.45</v>
      </c>
      <c r="M74">
        <v>115.08</v>
      </c>
      <c r="N74">
        <v>270.7</v>
      </c>
      <c r="O74">
        <v>99.73</v>
      </c>
      <c r="P74">
        <v>0.69</v>
      </c>
      <c r="Q74">
        <v>12.56</v>
      </c>
      <c r="R74" s="93">
        <v>0</v>
      </c>
      <c r="S74" s="93">
        <v>0</v>
      </c>
      <c r="T74" s="93">
        <v>0</v>
      </c>
      <c r="U74">
        <v>1.03</v>
      </c>
      <c r="V74">
        <v>2.658474</v>
      </c>
      <c r="W74">
        <v>1.39</v>
      </c>
      <c r="X74">
        <v>54.65</v>
      </c>
      <c r="Y74">
        <v>18.22</v>
      </c>
      <c r="Z74">
        <v>18.22</v>
      </c>
      <c r="AA74">
        <v>23.58</v>
      </c>
      <c r="AB74">
        <v>4.71</v>
      </c>
      <c r="AC74">
        <v>6.04</v>
      </c>
      <c r="AD74">
        <v>2</v>
      </c>
      <c r="AE74">
        <v>1</v>
      </c>
      <c r="AF74">
        <v>1</v>
      </c>
      <c r="AG74">
        <v>14.99</v>
      </c>
      <c r="AH74">
        <v>33.380000000000003</v>
      </c>
      <c r="AI74">
        <v>33.380000000000003</v>
      </c>
      <c r="AJ74">
        <v>22.14</v>
      </c>
      <c r="AK74">
        <v>7</v>
      </c>
      <c r="AL74">
        <v>3</v>
      </c>
    </row>
    <row r="75" spans="1:38">
      <c r="A75" t="s">
        <v>117</v>
      </c>
      <c r="B75" s="34">
        <v>260.45</v>
      </c>
      <c r="C75" s="34">
        <v>73.150000000000006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0.11</v>
      </c>
      <c r="K75" s="37">
        <v>0.11</v>
      </c>
      <c r="L75" s="37">
        <v>0.11</v>
      </c>
      <c r="M75">
        <v>115.08</v>
      </c>
      <c r="N75">
        <v>270.7</v>
      </c>
      <c r="O75">
        <v>99.73</v>
      </c>
      <c r="P75">
        <v>0.69</v>
      </c>
      <c r="Q75">
        <v>18.05</v>
      </c>
      <c r="R75" s="93">
        <v>0</v>
      </c>
      <c r="S75" s="93">
        <v>0</v>
      </c>
      <c r="T75" s="93">
        <v>0</v>
      </c>
      <c r="U75">
        <v>0.99</v>
      </c>
      <c r="V75">
        <v>0.36030600000000002</v>
      </c>
      <c r="W75">
        <v>1.39</v>
      </c>
      <c r="X75">
        <v>55.53</v>
      </c>
      <c r="Y75">
        <v>18.510000000000002</v>
      </c>
      <c r="Z75">
        <v>18.510000000000002</v>
      </c>
      <c r="AA75">
        <v>11.04</v>
      </c>
      <c r="AB75">
        <v>2.21</v>
      </c>
      <c r="AC75">
        <v>2.06</v>
      </c>
      <c r="AD75">
        <v>1</v>
      </c>
      <c r="AE75">
        <v>0</v>
      </c>
      <c r="AF75">
        <v>0</v>
      </c>
      <c r="AG75">
        <v>14.99</v>
      </c>
      <c r="AH75">
        <v>42.01</v>
      </c>
      <c r="AI75">
        <v>42.01</v>
      </c>
      <c r="AJ75">
        <v>23.1</v>
      </c>
      <c r="AK75">
        <v>4</v>
      </c>
      <c r="AL75">
        <v>1</v>
      </c>
    </row>
    <row r="76" spans="1:38">
      <c r="A76" t="s">
        <v>118</v>
      </c>
      <c r="B76" s="34">
        <v>260.45</v>
      </c>
      <c r="C76" s="34">
        <v>73.150000000000006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115.08</v>
      </c>
      <c r="N76">
        <v>270.7</v>
      </c>
      <c r="O76">
        <v>99.73</v>
      </c>
      <c r="P76">
        <v>0.69</v>
      </c>
      <c r="Q76">
        <v>18.27</v>
      </c>
      <c r="R76" s="93">
        <v>0</v>
      </c>
      <c r="S76" s="93">
        <v>0</v>
      </c>
      <c r="T76" s="93">
        <v>0</v>
      </c>
      <c r="U76">
        <v>0.99</v>
      </c>
      <c r="V76">
        <v>0</v>
      </c>
      <c r="W76">
        <v>1.39</v>
      </c>
      <c r="X76">
        <v>55.77</v>
      </c>
      <c r="Y76">
        <v>18.59</v>
      </c>
      <c r="Z76">
        <v>18.59</v>
      </c>
      <c r="AA76">
        <v>3.07</v>
      </c>
      <c r="AB76">
        <v>0.61</v>
      </c>
      <c r="AC76">
        <v>0.26</v>
      </c>
      <c r="AD76">
        <v>0</v>
      </c>
      <c r="AE76">
        <v>0</v>
      </c>
      <c r="AF76">
        <v>0</v>
      </c>
      <c r="AG76">
        <v>15.01</v>
      </c>
      <c r="AH76">
        <v>42.67</v>
      </c>
      <c r="AI76">
        <v>42.67</v>
      </c>
      <c r="AJ76">
        <v>23.1</v>
      </c>
      <c r="AK76">
        <v>0</v>
      </c>
      <c r="AL76">
        <v>0</v>
      </c>
    </row>
    <row r="77" spans="1:38">
      <c r="A77" t="s">
        <v>119</v>
      </c>
      <c r="B77" s="34">
        <v>260.45</v>
      </c>
      <c r="C77" s="34">
        <v>73.150000000000006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115.08</v>
      </c>
      <c r="N77">
        <v>270.7</v>
      </c>
      <c r="O77">
        <v>99.73</v>
      </c>
      <c r="P77">
        <v>0.69</v>
      </c>
      <c r="Q77">
        <v>18.57</v>
      </c>
      <c r="R77" s="93">
        <v>0</v>
      </c>
      <c r="S77" s="93">
        <v>0</v>
      </c>
      <c r="T77" s="93">
        <v>0</v>
      </c>
      <c r="U77">
        <v>0.99</v>
      </c>
      <c r="V77">
        <v>0</v>
      </c>
      <c r="W77">
        <v>1.39</v>
      </c>
      <c r="X77">
        <v>55.89</v>
      </c>
      <c r="Y77">
        <v>18.63</v>
      </c>
      <c r="Z77">
        <v>18.63</v>
      </c>
      <c r="AA77">
        <v>0.21</v>
      </c>
      <c r="AB77">
        <v>0.04</v>
      </c>
      <c r="AC77">
        <v>0</v>
      </c>
      <c r="AD77">
        <v>0</v>
      </c>
      <c r="AE77">
        <v>0</v>
      </c>
      <c r="AF77">
        <v>0</v>
      </c>
      <c r="AG77">
        <v>15.04</v>
      </c>
      <c r="AH77">
        <v>43.01</v>
      </c>
      <c r="AI77">
        <v>43.01</v>
      </c>
      <c r="AJ77">
        <v>23.1</v>
      </c>
      <c r="AK77">
        <v>0</v>
      </c>
      <c r="AL77">
        <v>0</v>
      </c>
    </row>
    <row r="78" spans="1:38">
      <c r="A78" t="s">
        <v>120</v>
      </c>
      <c r="B78" s="34">
        <v>260.45</v>
      </c>
      <c r="C78" s="34">
        <v>73.150000000000006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115.08</v>
      </c>
      <c r="N78">
        <v>270.7</v>
      </c>
      <c r="O78">
        <v>99.73</v>
      </c>
      <c r="P78">
        <v>0.69</v>
      </c>
      <c r="Q78">
        <v>18.71</v>
      </c>
      <c r="R78" s="93">
        <v>0</v>
      </c>
      <c r="S78" s="93">
        <v>0</v>
      </c>
      <c r="T78" s="93">
        <v>0</v>
      </c>
      <c r="U78">
        <v>0.99</v>
      </c>
      <c r="V78">
        <v>0</v>
      </c>
      <c r="W78">
        <v>1.39</v>
      </c>
      <c r="X78">
        <v>56.12</v>
      </c>
      <c r="Y78">
        <v>18.7</v>
      </c>
      <c r="Z78">
        <v>18.71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15.14</v>
      </c>
      <c r="AH78">
        <v>43.34</v>
      </c>
      <c r="AI78">
        <v>43.34</v>
      </c>
      <c r="AJ78">
        <v>23.1</v>
      </c>
      <c r="AK78">
        <v>0</v>
      </c>
      <c r="AL78">
        <v>0</v>
      </c>
    </row>
    <row r="79" spans="1:38">
      <c r="A79" t="s">
        <v>121</v>
      </c>
      <c r="B79" s="34">
        <v>260.45</v>
      </c>
      <c r="C79" s="34">
        <v>73.150000000000006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115.08</v>
      </c>
      <c r="N79">
        <v>270.7</v>
      </c>
      <c r="O79">
        <v>99.73</v>
      </c>
      <c r="P79">
        <v>0.69</v>
      </c>
      <c r="Q79">
        <v>19.13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1.39</v>
      </c>
      <c r="X79">
        <v>56.57</v>
      </c>
      <c r="Y79">
        <v>18.850000000000001</v>
      </c>
      <c r="Z79">
        <v>18.86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14.66</v>
      </c>
      <c r="AH79">
        <v>43.67</v>
      </c>
      <c r="AI79">
        <v>43.67</v>
      </c>
      <c r="AJ79">
        <v>23.1</v>
      </c>
      <c r="AK79">
        <v>0</v>
      </c>
      <c r="AL79">
        <v>0</v>
      </c>
    </row>
    <row r="80" spans="1:38">
      <c r="A80" t="s">
        <v>122</v>
      </c>
      <c r="B80" s="34">
        <v>260.45</v>
      </c>
      <c r="C80" s="34">
        <v>73.150000000000006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115.08</v>
      </c>
      <c r="N80">
        <v>270.7</v>
      </c>
      <c r="O80">
        <v>99.73</v>
      </c>
      <c r="P80">
        <v>0.69</v>
      </c>
      <c r="Q80">
        <v>19.63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1.39</v>
      </c>
      <c r="X80">
        <v>57.51</v>
      </c>
      <c r="Y80">
        <v>19.170000000000002</v>
      </c>
      <c r="Z80">
        <v>19.170000000000002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15</v>
      </c>
      <c r="AH80">
        <v>41.67</v>
      </c>
      <c r="AI80">
        <v>41.67</v>
      </c>
      <c r="AJ80">
        <v>23.1</v>
      </c>
      <c r="AK80">
        <v>0</v>
      </c>
      <c r="AL80">
        <v>0</v>
      </c>
    </row>
    <row r="81" spans="1:38">
      <c r="A81" t="s">
        <v>123</v>
      </c>
      <c r="B81" s="34">
        <v>260.45</v>
      </c>
      <c r="C81" s="34">
        <v>73.150000000000006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115.08</v>
      </c>
      <c r="N81">
        <v>270.7</v>
      </c>
      <c r="O81">
        <v>99.73</v>
      </c>
      <c r="P81">
        <v>0.69</v>
      </c>
      <c r="Q81">
        <v>20.29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1.39</v>
      </c>
      <c r="X81">
        <v>59.28</v>
      </c>
      <c r="Y81">
        <v>19.77</v>
      </c>
      <c r="Z81">
        <v>19.760000000000002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15.34</v>
      </c>
      <c r="AH81">
        <v>33.33</v>
      </c>
      <c r="AI81">
        <v>33.33</v>
      </c>
      <c r="AJ81">
        <v>23.1</v>
      </c>
      <c r="AK81">
        <v>0</v>
      </c>
      <c r="AL81">
        <v>0</v>
      </c>
    </row>
    <row r="82" spans="1:38">
      <c r="A82" t="s">
        <v>124</v>
      </c>
      <c r="B82" s="34">
        <v>260.45</v>
      </c>
      <c r="C82" s="34">
        <v>73.150000000000006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115.08</v>
      </c>
      <c r="N82">
        <v>270.7</v>
      </c>
      <c r="O82">
        <v>99.73</v>
      </c>
      <c r="P82">
        <v>0.69</v>
      </c>
      <c r="Q82">
        <v>20.86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1.39</v>
      </c>
      <c r="X82">
        <v>61.17</v>
      </c>
      <c r="Y82">
        <v>20.38</v>
      </c>
      <c r="Z82">
        <v>20.39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15.66</v>
      </c>
      <c r="AH82">
        <v>34</v>
      </c>
      <c r="AI82">
        <v>34</v>
      </c>
      <c r="AJ82">
        <v>23.1</v>
      </c>
      <c r="AK82">
        <v>0</v>
      </c>
      <c r="AL82">
        <v>0</v>
      </c>
    </row>
    <row r="83" spans="1:38">
      <c r="A83" t="s">
        <v>125</v>
      </c>
      <c r="B83" s="34">
        <v>260.45</v>
      </c>
      <c r="C83" s="34">
        <v>73.150000000000006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115.08</v>
      </c>
      <c r="N83">
        <v>270.7</v>
      </c>
      <c r="O83">
        <v>99.73</v>
      </c>
      <c r="P83">
        <v>0.69</v>
      </c>
      <c r="Q83">
        <v>21.16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1.34</v>
      </c>
      <c r="X83">
        <v>48</v>
      </c>
      <c r="Y83">
        <v>16</v>
      </c>
      <c r="Z83">
        <v>16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</v>
      </c>
      <c r="AH83">
        <v>34.67</v>
      </c>
      <c r="AI83">
        <v>34.67</v>
      </c>
      <c r="AJ83">
        <v>23.1</v>
      </c>
      <c r="AK83">
        <v>0</v>
      </c>
      <c r="AL83">
        <v>0</v>
      </c>
    </row>
    <row r="84" spans="1:38">
      <c r="A84" t="s">
        <v>126</v>
      </c>
      <c r="B84" s="34">
        <v>260.45</v>
      </c>
      <c r="C84" s="34">
        <v>73.150000000000006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115.08</v>
      </c>
      <c r="N84">
        <v>270.7</v>
      </c>
      <c r="O84">
        <v>99.73</v>
      </c>
      <c r="P84">
        <v>0.69</v>
      </c>
      <c r="Q84">
        <v>20.86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1.34</v>
      </c>
      <c r="X84">
        <v>49.5</v>
      </c>
      <c r="Y84">
        <v>16.5</v>
      </c>
      <c r="Z84">
        <v>16.5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</v>
      </c>
      <c r="AH84">
        <v>35</v>
      </c>
      <c r="AI84">
        <v>35</v>
      </c>
      <c r="AJ84">
        <v>23.1</v>
      </c>
      <c r="AK84">
        <v>0</v>
      </c>
      <c r="AL84">
        <v>0</v>
      </c>
    </row>
    <row r="85" spans="1:38">
      <c r="A85" t="s">
        <v>127</v>
      </c>
      <c r="B85" s="34">
        <v>260.45</v>
      </c>
      <c r="C85" s="34">
        <v>73.150000000000006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115.08</v>
      </c>
      <c r="N85">
        <v>270.7</v>
      </c>
      <c r="O85">
        <v>99.73</v>
      </c>
      <c r="P85">
        <v>0.69</v>
      </c>
      <c r="Q85">
        <v>20.53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1.34</v>
      </c>
      <c r="X85">
        <v>59</v>
      </c>
      <c r="Y85">
        <v>19.66</v>
      </c>
      <c r="Z85">
        <v>19.670000000000002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12.66</v>
      </c>
      <c r="AH85">
        <v>45</v>
      </c>
      <c r="AI85">
        <v>45</v>
      </c>
      <c r="AJ85">
        <v>23.1</v>
      </c>
      <c r="AK85">
        <v>0</v>
      </c>
      <c r="AL85">
        <v>0</v>
      </c>
    </row>
    <row r="86" spans="1:38">
      <c r="A86" t="s">
        <v>128</v>
      </c>
      <c r="B86" s="34">
        <v>260.45</v>
      </c>
      <c r="C86" s="34">
        <v>73.150000000000006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115.08</v>
      </c>
      <c r="N86">
        <v>270.7</v>
      </c>
      <c r="O86">
        <v>99.73</v>
      </c>
      <c r="P86">
        <v>0.69</v>
      </c>
      <c r="Q86">
        <v>20.89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1.34</v>
      </c>
      <c r="X86">
        <v>59.5</v>
      </c>
      <c r="Y86">
        <v>19.84</v>
      </c>
      <c r="Z86">
        <v>19.829999999999998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</v>
      </c>
      <c r="AH86">
        <v>46</v>
      </c>
      <c r="AI86">
        <v>46</v>
      </c>
      <c r="AJ86">
        <v>23.1</v>
      </c>
      <c r="AK86">
        <v>0</v>
      </c>
      <c r="AL86">
        <v>0</v>
      </c>
    </row>
    <row r="87" spans="1:38">
      <c r="A87" t="s">
        <v>129</v>
      </c>
      <c r="B87" s="34">
        <v>260.45</v>
      </c>
      <c r="C87" s="34">
        <v>73.150000000000006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115.08</v>
      </c>
      <c r="N87">
        <v>270.7</v>
      </c>
      <c r="O87">
        <v>99.73</v>
      </c>
      <c r="P87">
        <v>0.69</v>
      </c>
      <c r="Q87">
        <v>22.06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1.34</v>
      </c>
      <c r="X87">
        <v>61</v>
      </c>
      <c r="Y87">
        <v>20.34</v>
      </c>
      <c r="Z87">
        <v>20.329999999999998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13.34</v>
      </c>
      <c r="AH87">
        <v>38.33</v>
      </c>
      <c r="AI87">
        <v>38.33</v>
      </c>
      <c r="AJ87">
        <v>23.1</v>
      </c>
      <c r="AK87">
        <v>0</v>
      </c>
      <c r="AL87">
        <v>0</v>
      </c>
    </row>
    <row r="88" spans="1:38">
      <c r="A88" t="s">
        <v>130</v>
      </c>
      <c r="B88" s="34">
        <v>260.45</v>
      </c>
      <c r="C88" s="34">
        <v>73.150000000000006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115.08</v>
      </c>
      <c r="N88">
        <v>270.7</v>
      </c>
      <c r="O88">
        <v>99.73</v>
      </c>
      <c r="P88">
        <v>0.69</v>
      </c>
      <c r="Q88">
        <v>21.94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1.34</v>
      </c>
      <c r="X88">
        <v>62</v>
      </c>
      <c r="Y88">
        <v>20.66</v>
      </c>
      <c r="Z88">
        <v>20.67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</v>
      </c>
      <c r="AH88">
        <v>39.33</v>
      </c>
      <c r="AI88">
        <v>39.33</v>
      </c>
      <c r="AJ88">
        <v>23.1</v>
      </c>
      <c r="AK88">
        <v>0</v>
      </c>
      <c r="AL88">
        <v>0</v>
      </c>
    </row>
    <row r="89" spans="1:38">
      <c r="A89" t="s">
        <v>131</v>
      </c>
      <c r="B89" s="34">
        <v>260.45</v>
      </c>
      <c r="C89" s="34">
        <v>73.150000000000006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115.08</v>
      </c>
      <c r="N89">
        <v>270.7</v>
      </c>
      <c r="O89">
        <v>99.73</v>
      </c>
      <c r="P89">
        <v>0.69</v>
      </c>
      <c r="Q89">
        <v>21.46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1.34</v>
      </c>
      <c r="X89">
        <v>62.5</v>
      </c>
      <c r="Y89">
        <v>20.84</v>
      </c>
      <c r="Z89">
        <v>20.83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14.34</v>
      </c>
      <c r="AH89">
        <v>40.67</v>
      </c>
      <c r="AI89">
        <v>40.67</v>
      </c>
      <c r="AJ89">
        <v>23.1</v>
      </c>
      <c r="AK89">
        <v>0</v>
      </c>
      <c r="AL89">
        <v>0</v>
      </c>
    </row>
    <row r="90" spans="1:38">
      <c r="A90" t="s">
        <v>132</v>
      </c>
      <c r="B90" s="34">
        <v>260.45</v>
      </c>
      <c r="C90" s="34">
        <v>73.150000000000006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84.89</v>
      </c>
      <c r="N90">
        <v>270.7</v>
      </c>
      <c r="O90">
        <v>99.73</v>
      </c>
      <c r="P90">
        <v>0.69</v>
      </c>
      <c r="Q90">
        <v>21.06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1.34</v>
      </c>
      <c r="X90">
        <v>63</v>
      </c>
      <c r="Y90">
        <v>21</v>
      </c>
      <c r="Z90">
        <v>21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14.66</v>
      </c>
      <c r="AH90">
        <v>41.67</v>
      </c>
      <c r="AI90">
        <v>41.67</v>
      </c>
      <c r="AJ90">
        <v>23.1</v>
      </c>
      <c r="AK90">
        <v>0</v>
      </c>
      <c r="AL90">
        <v>0</v>
      </c>
    </row>
    <row r="91" spans="1:38">
      <c r="A91" t="s">
        <v>133</v>
      </c>
      <c r="B91" s="34">
        <v>260.45</v>
      </c>
      <c r="C91" s="34">
        <v>50.66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66.03</v>
      </c>
      <c r="N91">
        <v>270.7</v>
      </c>
      <c r="O91">
        <v>70.86</v>
      </c>
      <c r="P91">
        <v>0.69</v>
      </c>
      <c r="Q91">
        <v>20.76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1.34</v>
      </c>
      <c r="X91">
        <v>64.5</v>
      </c>
      <c r="Y91">
        <v>21.5</v>
      </c>
      <c r="Z91">
        <v>21.5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17.59</v>
      </c>
      <c r="AH91">
        <v>43</v>
      </c>
      <c r="AI91">
        <v>43</v>
      </c>
      <c r="AJ91">
        <v>23.1</v>
      </c>
      <c r="AK91">
        <v>0</v>
      </c>
      <c r="AL91">
        <v>0</v>
      </c>
    </row>
    <row r="92" spans="1:38">
      <c r="A92" t="s">
        <v>134</v>
      </c>
      <c r="B92" s="34">
        <v>260.45</v>
      </c>
      <c r="C92" s="34">
        <v>50.24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66.03</v>
      </c>
      <c r="N92">
        <v>270.7</v>
      </c>
      <c r="O92">
        <v>53.9</v>
      </c>
      <c r="P92">
        <v>0.69</v>
      </c>
      <c r="Q92">
        <v>20.43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1.34</v>
      </c>
      <c r="X92">
        <v>67</v>
      </c>
      <c r="Y92">
        <v>22.34</v>
      </c>
      <c r="Z92">
        <v>22.33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17.11</v>
      </c>
      <c r="AH92">
        <v>44</v>
      </c>
      <c r="AI92">
        <v>44</v>
      </c>
      <c r="AJ92">
        <v>23.1</v>
      </c>
      <c r="AK92">
        <v>0</v>
      </c>
      <c r="AL92">
        <v>0</v>
      </c>
    </row>
    <row r="93" spans="1:38">
      <c r="A93" t="s">
        <v>135</v>
      </c>
      <c r="B93" s="34">
        <v>260.45</v>
      </c>
      <c r="C93" s="34">
        <v>50.24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66.03</v>
      </c>
      <c r="N93">
        <v>270.7</v>
      </c>
      <c r="O93">
        <v>53.9</v>
      </c>
      <c r="P93">
        <v>0.69</v>
      </c>
      <c r="Q93">
        <v>20.98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1.34</v>
      </c>
      <c r="X93">
        <v>72.5</v>
      </c>
      <c r="Y93">
        <v>24.16</v>
      </c>
      <c r="Z93">
        <v>24.17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23.01</v>
      </c>
      <c r="AH93">
        <v>44.98</v>
      </c>
      <c r="AI93">
        <v>44.98</v>
      </c>
      <c r="AJ93">
        <v>23.1</v>
      </c>
      <c r="AK93">
        <v>0</v>
      </c>
      <c r="AL93">
        <v>0</v>
      </c>
    </row>
    <row r="94" spans="1:38">
      <c r="A94" t="s">
        <v>136</v>
      </c>
      <c r="B94" s="34">
        <v>260.45</v>
      </c>
      <c r="C94" s="34">
        <v>50.24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66.03</v>
      </c>
      <c r="N94">
        <v>270.7</v>
      </c>
      <c r="O94">
        <v>53.9</v>
      </c>
      <c r="P94">
        <v>0.69</v>
      </c>
      <c r="Q94">
        <v>20.72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1.34</v>
      </c>
      <c r="X94">
        <v>74</v>
      </c>
      <c r="Y94">
        <v>24.66</v>
      </c>
      <c r="Z94">
        <v>24.67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22.36</v>
      </c>
      <c r="AH94">
        <v>45.63</v>
      </c>
      <c r="AI94">
        <v>45.63</v>
      </c>
      <c r="AJ94">
        <v>23.1</v>
      </c>
      <c r="AK94">
        <v>0</v>
      </c>
      <c r="AL94">
        <v>0</v>
      </c>
    </row>
    <row r="95" spans="1:38">
      <c r="A95" t="s">
        <v>137</v>
      </c>
      <c r="B95" s="34">
        <v>212.33</v>
      </c>
      <c r="C95" s="34">
        <v>50.24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66.03</v>
      </c>
      <c r="N95">
        <v>270.7</v>
      </c>
      <c r="O95">
        <v>53.9</v>
      </c>
      <c r="P95">
        <v>0.69</v>
      </c>
      <c r="Q95">
        <v>15.59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1.34</v>
      </c>
      <c r="X95">
        <v>67.5</v>
      </c>
      <c r="Y95">
        <v>22.5</v>
      </c>
      <c r="Z95">
        <v>22.5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</v>
      </c>
      <c r="AH95">
        <v>45.8</v>
      </c>
      <c r="AI95">
        <v>45.8</v>
      </c>
      <c r="AJ95">
        <v>23.1</v>
      </c>
      <c r="AK95">
        <v>0</v>
      </c>
      <c r="AL95">
        <v>0</v>
      </c>
    </row>
    <row r="96" spans="1:38">
      <c r="A96" t="s">
        <v>138</v>
      </c>
      <c r="B96" s="34">
        <v>202.35</v>
      </c>
      <c r="C96" s="34">
        <v>50.24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66.03</v>
      </c>
      <c r="N96">
        <v>270.7</v>
      </c>
      <c r="O96">
        <v>53.9</v>
      </c>
      <c r="P96">
        <v>0.69</v>
      </c>
      <c r="Q96">
        <v>15.25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1.34</v>
      </c>
      <c r="X96">
        <v>65</v>
      </c>
      <c r="Y96">
        <v>21.66</v>
      </c>
      <c r="Z96">
        <v>21.67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16.66</v>
      </c>
      <c r="AH96">
        <v>45.65</v>
      </c>
      <c r="AI96">
        <v>45.65</v>
      </c>
      <c r="AJ96">
        <v>23.1</v>
      </c>
      <c r="AK96">
        <v>0</v>
      </c>
      <c r="AL96">
        <v>0</v>
      </c>
    </row>
    <row r="97" spans="1:50">
      <c r="A97" t="s">
        <v>139</v>
      </c>
      <c r="B97" s="34">
        <v>183.84</v>
      </c>
      <c r="C97" s="34">
        <v>32.549999999999997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70.180000000000007</v>
      </c>
      <c r="N97">
        <v>231</v>
      </c>
      <c r="O97">
        <v>53.9</v>
      </c>
      <c r="P97">
        <v>0.69</v>
      </c>
      <c r="Q97">
        <v>14.85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1.34</v>
      </c>
      <c r="X97">
        <v>64</v>
      </c>
      <c r="Y97">
        <v>21.34</v>
      </c>
      <c r="Z97">
        <v>21.33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</v>
      </c>
      <c r="AH97">
        <v>46.03</v>
      </c>
      <c r="AI97">
        <v>46.03</v>
      </c>
      <c r="AJ97">
        <v>23.1</v>
      </c>
      <c r="AK97">
        <v>0</v>
      </c>
      <c r="AL97">
        <v>0</v>
      </c>
    </row>
    <row r="98" spans="1:50">
      <c r="A98" t="s">
        <v>140</v>
      </c>
      <c r="B98" s="34">
        <v>150.15</v>
      </c>
      <c r="C98" s="34">
        <v>32.549999999999997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70.180000000000007</v>
      </c>
      <c r="N98">
        <v>192.5</v>
      </c>
      <c r="O98">
        <v>53.9</v>
      </c>
      <c r="P98">
        <v>0.69</v>
      </c>
      <c r="Q98">
        <v>14.65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1.34</v>
      </c>
      <c r="X98">
        <v>63</v>
      </c>
      <c r="Y98">
        <v>21</v>
      </c>
      <c r="Z98">
        <v>21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17.34</v>
      </c>
      <c r="AH98">
        <v>46.87</v>
      </c>
      <c r="AI98">
        <v>46.87</v>
      </c>
      <c r="AJ98">
        <v>23.1</v>
      </c>
      <c r="AK98">
        <v>0</v>
      </c>
      <c r="AL98">
        <v>0</v>
      </c>
    </row>
    <row r="99" spans="1:50">
      <c r="A99" t="s">
        <v>141</v>
      </c>
      <c r="B99" s="34">
        <f>SUM(B3:B98)/4000</f>
        <v>5.3945325000000066</v>
      </c>
      <c r="C99" s="34">
        <f t="shared" ref="C99:P99" si="2">SUM(C3:C98)/4000</f>
        <v>1.6463674999999993</v>
      </c>
      <c r="D99" s="93">
        <f t="shared" ref="D99" si="3">SUM(D3:D98)/4000</f>
        <v>0.89245249999999998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9.3440000000000009E-2</v>
      </c>
      <c r="K99" s="37">
        <f t="shared" si="2"/>
        <v>9.3440000000000009E-2</v>
      </c>
      <c r="L99" s="37">
        <f t="shared" si="2"/>
        <v>9.5767500000000019E-2</v>
      </c>
      <c r="M99">
        <f t="shared" si="2"/>
        <v>2.3830925000000001</v>
      </c>
      <c r="N99">
        <f t="shared" si="2"/>
        <v>5.8807150000000092</v>
      </c>
      <c r="O99">
        <f t="shared" si="2"/>
        <v>1.8522099999999964</v>
      </c>
      <c r="P99">
        <f t="shared" si="2"/>
        <v>1.5959999999999967E-2</v>
      </c>
      <c r="Q99">
        <f t="shared" ref="Q99:AF99" si="5">SUM(Q3:Q98)/4000</f>
        <v>0.31204999999999983</v>
      </c>
      <c r="R99" s="93">
        <f t="shared" si="5"/>
        <v>0.30076249999999999</v>
      </c>
      <c r="S99" s="93">
        <f t="shared" si="5"/>
        <v>0.29779500000000003</v>
      </c>
      <c r="T99" s="93">
        <f t="shared" si="5"/>
        <v>0.29389499999999996</v>
      </c>
      <c r="U99">
        <f t="shared" si="5"/>
        <v>2.2645000000000023E-2</v>
      </c>
      <c r="V99">
        <f t="shared" si="5"/>
        <v>0.68103189900000005</v>
      </c>
      <c r="W99">
        <f t="shared" si="5"/>
        <v>3.2130000000000013E-2</v>
      </c>
      <c r="X99">
        <f t="shared" si="5"/>
        <v>0.89178750000000018</v>
      </c>
      <c r="Y99">
        <f t="shared" si="5"/>
        <v>0.2972100000000002</v>
      </c>
      <c r="Z99">
        <f t="shared" si="5"/>
        <v>0.29728250000000012</v>
      </c>
      <c r="AA99">
        <f t="shared" si="5"/>
        <v>1.6097625000000002</v>
      </c>
      <c r="AB99">
        <f t="shared" si="5"/>
        <v>0.32192750000000009</v>
      </c>
      <c r="AC99">
        <f t="shared" si="5"/>
        <v>0.61136000000000013</v>
      </c>
      <c r="AD99">
        <f t="shared" si="5"/>
        <v>0.29134499999999997</v>
      </c>
      <c r="AE99">
        <f t="shared" si="5"/>
        <v>0.58225000000000005</v>
      </c>
      <c r="AF99">
        <f t="shared" si="5"/>
        <v>0.29075000000000001</v>
      </c>
      <c r="AG99">
        <f t="shared" ref="AG99:AM99" si="6">SUM(AG3:AG98)/4000</f>
        <v>0.24480749999999993</v>
      </c>
      <c r="AH99">
        <f t="shared" si="6"/>
        <v>0.61969500000000022</v>
      </c>
      <c r="AI99">
        <f t="shared" si="6"/>
        <v>0.61969500000000022</v>
      </c>
      <c r="AJ99">
        <f t="shared" si="6"/>
        <v>0.38212499999999949</v>
      </c>
      <c r="AK99">
        <f t="shared" si="6"/>
        <v>1.2024999999999999</v>
      </c>
      <c r="AL99">
        <f t="shared" si="6"/>
        <v>0.51200000000000001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45329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442.74948118801206</v>
      </c>
      <c r="L3">
        <v>6.0399422936535156</v>
      </c>
      <c r="M3">
        <v>58.048266957248629</v>
      </c>
      <c r="N3">
        <v>49.936725265306123</v>
      </c>
      <c r="O3">
        <v>35.270814926062847</v>
      </c>
      <c r="P3">
        <v>23.887622461824797</v>
      </c>
      <c r="Q3">
        <v>4.4688436017699118</v>
      </c>
      <c r="R3">
        <v>17.922654641410844</v>
      </c>
      <c r="S3">
        <v>11.158330039296793</v>
      </c>
      <c r="T3">
        <v>0</v>
      </c>
      <c r="U3">
        <v>59.87942433076141</v>
      </c>
      <c r="V3">
        <v>8.7585770086264088</v>
      </c>
      <c r="W3">
        <v>19.692959413436689</v>
      </c>
      <c r="X3">
        <v>64.570537616652203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5.2629500000000009</v>
      </c>
      <c r="AG3">
        <v>29.001800058000004</v>
      </c>
      <c r="AH3">
        <v>0</v>
      </c>
      <c r="AI3">
        <v>0</v>
      </c>
      <c r="AJ3">
        <v>0</v>
      </c>
      <c r="AK3">
        <v>22.801143640189128</v>
      </c>
      <c r="AL3">
        <v>1.6687824999999998</v>
      </c>
      <c r="AM3">
        <v>0</v>
      </c>
      <c r="AN3">
        <v>0</v>
      </c>
      <c r="AO3">
        <v>0</v>
      </c>
      <c r="AP3">
        <v>0.10830026445733223</v>
      </c>
      <c r="AQ3">
        <v>0</v>
      </c>
      <c r="AR3">
        <v>11.201189999999997</v>
      </c>
      <c r="AS3">
        <v>7.0511980000000003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879.47954420670862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403.28744835850659</v>
      </c>
      <c r="L4">
        <v>6.0399422936535156</v>
      </c>
      <c r="M4">
        <v>58.048266957248629</v>
      </c>
      <c r="N4">
        <v>49.936725265306123</v>
      </c>
      <c r="O4">
        <v>35.270814926062847</v>
      </c>
      <c r="P4">
        <v>23.887622461824797</v>
      </c>
      <c r="Q4">
        <v>4.4688436017699118</v>
      </c>
      <c r="R4">
        <v>17.922654641410844</v>
      </c>
      <c r="S4">
        <v>11.158330039296793</v>
      </c>
      <c r="T4">
        <v>0</v>
      </c>
      <c r="U4">
        <v>59.87942433076141</v>
      </c>
      <c r="V4">
        <v>8.7585770086264088</v>
      </c>
      <c r="W4">
        <v>19.611641391281786</v>
      </c>
      <c r="X4">
        <v>62.359295401747076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5.2629500000000009</v>
      </c>
      <c r="AG4">
        <v>29.001800058000004</v>
      </c>
      <c r="AH4">
        <v>0</v>
      </c>
      <c r="AI4">
        <v>0</v>
      </c>
      <c r="AJ4">
        <v>0</v>
      </c>
      <c r="AK4">
        <v>22.801143640189128</v>
      </c>
      <c r="AL4">
        <v>1.6687824999999998</v>
      </c>
      <c r="AM4">
        <v>0</v>
      </c>
      <c r="AN4">
        <v>0</v>
      </c>
      <c r="AO4">
        <v>0</v>
      </c>
      <c r="AP4">
        <v>0.10830026445733223</v>
      </c>
      <c r="AQ4">
        <v>0</v>
      </c>
      <c r="AR4">
        <v>11.201189999999997</v>
      </c>
      <c r="AS4">
        <v>7.0511980000000003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837.72495114014305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379.22353117550659</v>
      </c>
      <c r="L5">
        <v>6.0399422936535156</v>
      </c>
      <c r="M5">
        <v>58.048266957248629</v>
      </c>
      <c r="N5">
        <v>49.936725265306123</v>
      </c>
      <c r="O5">
        <v>35.270814926062847</v>
      </c>
      <c r="P5">
        <v>23.887622461824797</v>
      </c>
      <c r="Q5">
        <v>4.4688436017699118</v>
      </c>
      <c r="R5">
        <v>17.922654641410844</v>
      </c>
      <c r="S5">
        <v>11.158330039296793</v>
      </c>
      <c r="T5">
        <v>0</v>
      </c>
      <c r="U5">
        <v>59.87942433076141</v>
      </c>
      <c r="V5">
        <v>8.7585770086264088</v>
      </c>
      <c r="W5">
        <v>19.611641391281786</v>
      </c>
      <c r="X5">
        <v>62.359295401747076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5.2629500000000009</v>
      </c>
      <c r="AG5">
        <v>29.001800058000004</v>
      </c>
      <c r="AH5">
        <v>0</v>
      </c>
      <c r="AI5">
        <v>0</v>
      </c>
      <c r="AJ5">
        <v>0</v>
      </c>
      <c r="AK5">
        <v>22.801143640189128</v>
      </c>
      <c r="AL5">
        <v>1.6687824999999998</v>
      </c>
      <c r="AM5">
        <v>0</v>
      </c>
      <c r="AN5">
        <v>0</v>
      </c>
      <c r="AO5">
        <v>0</v>
      </c>
      <c r="AP5">
        <v>0.10830026445733223</v>
      </c>
      <c r="AQ5">
        <v>0</v>
      </c>
      <c r="AR5">
        <v>1.4001487499999996</v>
      </c>
      <c r="AS5">
        <v>7.0511980000000003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803.85999270714296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343.61148370391271</v>
      </c>
      <c r="L6">
        <v>6.0399422936535156</v>
      </c>
      <c r="M6">
        <v>58.048266957248629</v>
      </c>
      <c r="N6">
        <v>49.936725265306123</v>
      </c>
      <c r="O6">
        <v>35.270814926062847</v>
      </c>
      <c r="P6">
        <v>23.887622461824797</v>
      </c>
      <c r="Q6">
        <v>4.4688436017699118</v>
      </c>
      <c r="R6">
        <v>17.922654641410844</v>
      </c>
      <c r="S6">
        <v>11.158330039296793</v>
      </c>
      <c r="T6">
        <v>0</v>
      </c>
      <c r="U6">
        <v>59.87942433076141</v>
      </c>
      <c r="V6">
        <v>8.7585770086264088</v>
      </c>
      <c r="W6">
        <v>19.611641391281786</v>
      </c>
      <c r="X6">
        <v>62.359295401747076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5.2629500000000009</v>
      </c>
      <c r="AG6">
        <v>29.001800058000004</v>
      </c>
      <c r="AH6">
        <v>0</v>
      </c>
      <c r="AI6">
        <v>0</v>
      </c>
      <c r="AJ6">
        <v>0</v>
      </c>
      <c r="AK6">
        <v>22.801143640189128</v>
      </c>
      <c r="AL6">
        <v>1.6687824999999998</v>
      </c>
      <c r="AM6">
        <v>0</v>
      </c>
      <c r="AN6">
        <v>0</v>
      </c>
      <c r="AO6">
        <v>0</v>
      </c>
      <c r="AP6">
        <v>0.10830026445733223</v>
      </c>
      <c r="AQ6">
        <v>0</v>
      </c>
      <c r="AR6">
        <v>1.4001487499999996</v>
      </c>
      <c r="AS6">
        <v>7.0511980000000003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768.24794523554908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314.73757360741075</v>
      </c>
      <c r="L7">
        <v>6.0399422936535156</v>
      </c>
      <c r="M7">
        <v>58.048266957248629</v>
      </c>
      <c r="N7">
        <v>49.936725265306123</v>
      </c>
      <c r="O7">
        <v>35.270814926062847</v>
      </c>
      <c r="P7">
        <v>23.887622461824797</v>
      </c>
      <c r="Q7">
        <v>4.4688436017699118</v>
      </c>
      <c r="R7">
        <v>17.922654641410844</v>
      </c>
      <c r="S7">
        <v>11.158330039296793</v>
      </c>
      <c r="T7">
        <v>0</v>
      </c>
      <c r="U7">
        <v>59.87942433076141</v>
      </c>
      <c r="V7">
        <v>8.7585770086264088</v>
      </c>
      <c r="W7">
        <v>19.618894748330298</v>
      </c>
      <c r="X7">
        <v>62.360681904307128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5.2629500000000009</v>
      </c>
      <c r="AG7">
        <v>29.001800058000004</v>
      </c>
      <c r="AH7">
        <v>0</v>
      </c>
      <c r="AI7">
        <v>0</v>
      </c>
      <c r="AJ7">
        <v>0</v>
      </c>
      <c r="AK7">
        <v>22.801143640189128</v>
      </c>
      <c r="AL7">
        <v>1.6687824999999998</v>
      </c>
      <c r="AM7">
        <v>0</v>
      </c>
      <c r="AN7">
        <v>0</v>
      </c>
      <c r="AO7">
        <v>0</v>
      </c>
      <c r="AP7">
        <v>0.10830026445733223</v>
      </c>
      <c r="AQ7">
        <v>0</v>
      </c>
      <c r="AR7">
        <v>1.4001487499999996</v>
      </c>
      <c r="AS7">
        <v>7.0511980000000003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739.38267499865572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291.63761582430806</v>
      </c>
      <c r="L8">
        <v>6.0399422936535156</v>
      </c>
      <c r="M8">
        <v>58.048266957248629</v>
      </c>
      <c r="N8">
        <v>49.936725265306123</v>
      </c>
      <c r="O8">
        <v>35.270814926062847</v>
      </c>
      <c r="P8">
        <v>23.887622461824797</v>
      </c>
      <c r="Q8">
        <v>4.4688436017699118</v>
      </c>
      <c r="R8">
        <v>17.922654641410844</v>
      </c>
      <c r="S8">
        <v>11.158330039296793</v>
      </c>
      <c r="T8">
        <v>0</v>
      </c>
      <c r="U8">
        <v>59.87942433076141</v>
      </c>
      <c r="V8">
        <v>8.7585770086264088</v>
      </c>
      <c r="W8">
        <v>19.618894748330298</v>
      </c>
      <c r="X8">
        <v>62.360681904307128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5.2629500000000009</v>
      </c>
      <c r="AG8">
        <v>29.001800058000004</v>
      </c>
      <c r="AH8">
        <v>0</v>
      </c>
      <c r="AI8">
        <v>0</v>
      </c>
      <c r="AJ8">
        <v>0</v>
      </c>
      <c r="AK8">
        <v>22.801143640189128</v>
      </c>
      <c r="AL8">
        <v>1.6687824999999998</v>
      </c>
      <c r="AM8">
        <v>0</v>
      </c>
      <c r="AN8">
        <v>0</v>
      </c>
      <c r="AO8">
        <v>0</v>
      </c>
      <c r="AP8">
        <v>0.10830026445733223</v>
      </c>
      <c r="AQ8">
        <v>0</v>
      </c>
      <c r="AR8">
        <v>1.4001487499999996</v>
      </c>
      <c r="AS8">
        <v>7.0511980000000003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716.28271721555313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275.27329144346669</v>
      </c>
      <c r="L9">
        <v>6.0399422936535156</v>
      </c>
      <c r="M9">
        <v>58.048266957248629</v>
      </c>
      <c r="N9">
        <v>49.936725265306123</v>
      </c>
      <c r="O9">
        <v>35.270814926062847</v>
      </c>
      <c r="P9">
        <v>23.887622461824797</v>
      </c>
      <c r="Q9">
        <v>4.4688436017699118</v>
      </c>
      <c r="R9">
        <v>17.922654641410844</v>
      </c>
      <c r="S9">
        <v>11.158330039296793</v>
      </c>
      <c r="T9">
        <v>0</v>
      </c>
      <c r="U9">
        <v>59.87942433076141</v>
      </c>
      <c r="V9">
        <v>8.7585770086264088</v>
      </c>
      <c r="W9">
        <v>19.618894748330298</v>
      </c>
      <c r="X9">
        <v>62.360681904307128</v>
      </c>
      <c r="Y9">
        <v>0</v>
      </c>
      <c r="Z9">
        <v>2.7564236699999993</v>
      </c>
      <c r="AA9">
        <v>0</v>
      </c>
      <c r="AB9">
        <v>0</v>
      </c>
      <c r="AC9">
        <v>0</v>
      </c>
      <c r="AD9">
        <v>0</v>
      </c>
      <c r="AE9">
        <v>0</v>
      </c>
      <c r="AF9">
        <v>5.2629500000000009</v>
      </c>
      <c r="AG9">
        <v>29.001800058000004</v>
      </c>
      <c r="AH9">
        <v>0</v>
      </c>
      <c r="AI9">
        <v>0</v>
      </c>
      <c r="AJ9">
        <v>0</v>
      </c>
      <c r="AK9">
        <v>22.801143640189128</v>
      </c>
      <c r="AL9">
        <v>1.6687824999999998</v>
      </c>
      <c r="AM9">
        <v>0</v>
      </c>
      <c r="AN9">
        <v>0</v>
      </c>
      <c r="AO9">
        <v>0</v>
      </c>
      <c r="AP9">
        <v>0.10830026445733223</v>
      </c>
      <c r="AQ9">
        <v>0</v>
      </c>
      <c r="AR9">
        <v>0.93343249999999967</v>
      </c>
      <c r="AS9">
        <v>2.8432250000000003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698.00012725471174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269.49953227396429</v>
      </c>
      <c r="L10">
        <v>6.0399422936535156</v>
      </c>
      <c r="M10">
        <v>58.048266957248629</v>
      </c>
      <c r="N10">
        <v>49.936725265306123</v>
      </c>
      <c r="O10">
        <v>35.270814926062847</v>
      </c>
      <c r="P10">
        <v>23.887622461824797</v>
      </c>
      <c r="Q10">
        <v>4.4688436017699118</v>
      </c>
      <c r="R10">
        <v>17.922654641410844</v>
      </c>
      <c r="S10">
        <v>11.158330039296793</v>
      </c>
      <c r="T10">
        <v>0</v>
      </c>
      <c r="U10">
        <v>59.87942433076141</v>
      </c>
      <c r="V10">
        <v>8.7585770086264088</v>
      </c>
      <c r="W10">
        <v>19.618894748330298</v>
      </c>
      <c r="X10">
        <v>62.360681904307128</v>
      </c>
      <c r="Y10">
        <v>0</v>
      </c>
      <c r="Z10">
        <v>2.7564236699999993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5.2629500000000009</v>
      </c>
      <c r="AG10">
        <v>29.001800058000004</v>
      </c>
      <c r="AH10">
        <v>0</v>
      </c>
      <c r="AI10">
        <v>0</v>
      </c>
      <c r="AJ10">
        <v>0</v>
      </c>
      <c r="AK10">
        <v>22.801143640189128</v>
      </c>
      <c r="AL10">
        <v>1.6687824999999998</v>
      </c>
      <c r="AM10">
        <v>0</v>
      </c>
      <c r="AN10">
        <v>0</v>
      </c>
      <c r="AO10">
        <v>0</v>
      </c>
      <c r="AP10">
        <v>0.10830026445733223</v>
      </c>
      <c r="AQ10">
        <v>0</v>
      </c>
      <c r="AR10">
        <v>0.93343249999999967</v>
      </c>
      <c r="AS10">
        <v>1.990257280404401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691.37340036561375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269.49953227396429</v>
      </c>
      <c r="L11">
        <v>3.85</v>
      </c>
      <c r="M11">
        <v>58.048266957248629</v>
      </c>
      <c r="N11">
        <v>49.936725265306123</v>
      </c>
      <c r="O11">
        <v>35.270814926062847</v>
      </c>
      <c r="P11">
        <v>23.887622461824797</v>
      </c>
      <c r="Q11">
        <v>4.4688436017699118</v>
      </c>
      <c r="R11">
        <v>17.922654641410844</v>
      </c>
      <c r="S11">
        <v>5.795949338813438</v>
      </c>
      <c r="T11">
        <v>0</v>
      </c>
      <c r="U11">
        <v>59.87942433076141</v>
      </c>
      <c r="V11">
        <v>8.7585770086264088</v>
      </c>
      <c r="W11">
        <v>19.618894748330298</v>
      </c>
      <c r="X11">
        <v>62.360681904307128</v>
      </c>
      <c r="Y11">
        <v>0</v>
      </c>
      <c r="Z11">
        <v>2.7564236699999993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5.2629500000000009</v>
      </c>
      <c r="AG11">
        <v>29.001800058000004</v>
      </c>
      <c r="AH11">
        <v>0</v>
      </c>
      <c r="AI11">
        <v>0</v>
      </c>
      <c r="AJ11">
        <v>0</v>
      </c>
      <c r="AK11">
        <v>22.801143640189128</v>
      </c>
      <c r="AL11">
        <v>1.6687824999999998</v>
      </c>
      <c r="AM11">
        <v>0</v>
      </c>
      <c r="AN11">
        <v>0</v>
      </c>
      <c r="AO11">
        <v>0</v>
      </c>
      <c r="AP11">
        <v>5.4150132228666117E-2</v>
      </c>
      <c r="AQ11">
        <v>0</v>
      </c>
      <c r="AR11">
        <v>0.93343249999999967</v>
      </c>
      <c r="AS11">
        <v>3.2981409999999998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685.07481095884384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269.49953227396429</v>
      </c>
      <c r="L12">
        <v>3.85</v>
      </c>
      <c r="M12">
        <v>58.048266957248629</v>
      </c>
      <c r="N12">
        <v>49.936725265306123</v>
      </c>
      <c r="O12">
        <v>35.270814926062847</v>
      </c>
      <c r="P12">
        <v>23.887622461824797</v>
      </c>
      <c r="Q12">
        <v>4.4688436017699118</v>
      </c>
      <c r="R12">
        <v>17.922654641410844</v>
      </c>
      <c r="S12">
        <v>5.795949338813438</v>
      </c>
      <c r="T12">
        <v>0</v>
      </c>
      <c r="U12">
        <v>59.87942433076141</v>
      </c>
      <c r="V12">
        <v>8.7585770086264088</v>
      </c>
      <c r="W12">
        <v>19.618894748330298</v>
      </c>
      <c r="X12">
        <v>62.360681904307128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5.2629500000000009</v>
      </c>
      <c r="AG12">
        <v>29.001800058000004</v>
      </c>
      <c r="AH12">
        <v>0</v>
      </c>
      <c r="AI12">
        <v>0</v>
      </c>
      <c r="AJ12">
        <v>0</v>
      </c>
      <c r="AK12">
        <v>22.801143640189128</v>
      </c>
      <c r="AL12">
        <v>1.6687824999999998</v>
      </c>
      <c r="AM12">
        <v>0</v>
      </c>
      <c r="AN12">
        <v>0</v>
      </c>
      <c r="AO12">
        <v>0</v>
      </c>
      <c r="AP12">
        <v>5.4150132228666117E-2</v>
      </c>
      <c r="AQ12">
        <v>0</v>
      </c>
      <c r="AR12">
        <v>0.93343249999999967</v>
      </c>
      <c r="AS12">
        <v>3.2981409999999998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682.31838728884384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269.49953227396429</v>
      </c>
      <c r="L13">
        <v>3.85</v>
      </c>
      <c r="M13">
        <v>58.048266957248629</v>
      </c>
      <c r="N13">
        <v>49.936725265306123</v>
      </c>
      <c r="O13">
        <v>35.270814926062847</v>
      </c>
      <c r="P13">
        <v>23.887622461824797</v>
      </c>
      <c r="Q13">
        <v>4.4688436017699118</v>
      </c>
      <c r="R13">
        <v>17.922654641410844</v>
      </c>
      <c r="S13">
        <v>5.795949338813438</v>
      </c>
      <c r="T13">
        <v>0</v>
      </c>
      <c r="U13">
        <v>59.87942433076141</v>
      </c>
      <c r="V13">
        <v>8.7585770086264088</v>
      </c>
      <c r="W13">
        <v>19.618894748330298</v>
      </c>
      <c r="X13">
        <v>62.360681904307128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5.2629500000000009</v>
      </c>
      <c r="AG13">
        <v>29.001800058000004</v>
      </c>
      <c r="AH13">
        <v>0</v>
      </c>
      <c r="AI13">
        <v>0</v>
      </c>
      <c r="AJ13">
        <v>0</v>
      </c>
      <c r="AK13">
        <v>22.801143640189128</v>
      </c>
      <c r="AL13">
        <v>1.6687824999999998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0.93343249999999967</v>
      </c>
      <c r="AS13">
        <v>3.2981409999999998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682.2642371566152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269.49953227396429</v>
      </c>
      <c r="L14">
        <v>3.85</v>
      </c>
      <c r="M14">
        <v>58.048266957248629</v>
      </c>
      <c r="N14">
        <v>49.936725265306123</v>
      </c>
      <c r="O14">
        <v>35.270814926062847</v>
      </c>
      <c r="P14">
        <v>23.887622461824797</v>
      </c>
      <c r="Q14">
        <v>4.4688436017699118</v>
      </c>
      <c r="R14">
        <v>17.922654641410844</v>
      </c>
      <c r="S14">
        <v>5.795949338813438</v>
      </c>
      <c r="T14">
        <v>0</v>
      </c>
      <c r="U14">
        <v>59.87942433076141</v>
      </c>
      <c r="V14">
        <v>8.7585770086264088</v>
      </c>
      <c r="W14">
        <v>19.618894748330298</v>
      </c>
      <c r="X14">
        <v>62.360681904307128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5.2629500000000009</v>
      </c>
      <c r="AG14">
        <v>29.001800058000004</v>
      </c>
      <c r="AH14">
        <v>0</v>
      </c>
      <c r="AI14">
        <v>0</v>
      </c>
      <c r="AJ14">
        <v>0</v>
      </c>
      <c r="AK14">
        <v>22.801143640189128</v>
      </c>
      <c r="AL14">
        <v>1.6687824999999998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0.93343249999999967</v>
      </c>
      <c r="AS14">
        <v>3.2981409999999998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682.2642371566152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269.49953227396429</v>
      </c>
      <c r="L15">
        <v>3.8697697524988097</v>
      </c>
      <c r="M15">
        <v>58.048266957248629</v>
      </c>
      <c r="N15">
        <v>49.936725265306123</v>
      </c>
      <c r="O15">
        <v>35.270814926062847</v>
      </c>
      <c r="P15">
        <v>23.887622461824797</v>
      </c>
      <c r="Q15">
        <v>4.4617559055118106</v>
      </c>
      <c r="R15">
        <v>17.92186332631579</v>
      </c>
      <c r="S15">
        <v>5.8381201716738191</v>
      </c>
      <c r="T15">
        <v>0</v>
      </c>
      <c r="U15">
        <v>59.87942433076141</v>
      </c>
      <c r="V15">
        <v>8.7609825721925141</v>
      </c>
      <c r="W15">
        <v>19.618894748330298</v>
      </c>
      <c r="X15">
        <v>62.360681904307128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5.2629500000000009</v>
      </c>
      <c r="AG15">
        <v>29.001800058000004</v>
      </c>
      <c r="AH15">
        <v>0</v>
      </c>
      <c r="AI15">
        <v>0</v>
      </c>
      <c r="AJ15">
        <v>0</v>
      </c>
      <c r="AK15">
        <v>22.801143640189128</v>
      </c>
      <c r="AL15">
        <v>1.6687824999999998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0.93343249999999967</v>
      </c>
      <c r="AS15">
        <v>3.2981409999999998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682.32070429418741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269.49953227396429</v>
      </c>
      <c r="L16">
        <v>3.85</v>
      </c>
      <c r="M16">
        <v>58.048266957248629</v>
      </c>
      <c r="N16">
        <v>49.936725265306123</v>
      </c>
      <c r="O16">
        <v>35.270814926062847</v>
      </c>
      <c r="P16">
        <v>23.887622461824797</v>
      </c>
      <c r="Q16">
        <v>4.4617559055118106</v>
      </c>
      <c r="R16">
        <v>17.92186332631579</v>
      </c>
      <c r="S16">
        <v>5.8381201716738191</v>
      </c>
      <c r="T16">
        <v>0</v>
      </c>
      <c r="U16">
        <v>59.87942433076141</v>
      </c>
      <c r="V16">
        <v>8.7609825721925141</v>
      </c>
      <c r="W16">
        <v>19.618894748330298</v>
      </c>
      <c r="X16">
        <v>62.360681904307128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5.2629500000000009</v>
      </c>
      <c r="AG16">
        <v>29.001800058000004</v>
      </c>
      <c r="AH16">
        <v>0</v>
      </c>
      <c r="AI16">
        <v>0</v>
      </c>
      <c r="AJ16">
        <v>0</v>
      </c>
      <c r="AK16">
        <v>22.801143640189128</v>
      </c>
      <c r="AL16">
        <v>1.6687824999999998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0.93343249999999967</v>
      </c>
      <c r="AS16">
        <v>3.2981409999999998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682.30093454168855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269.49953227396429</v>
      </c>
      <c r="L17">
        <v>3.85</v>
      </c>
      <c r="M17">
        <v>58.048266957248629</v>
      </c>
      <c r="N17">
        <v>49.936725265306123</v>
      </c>
      <c r="O17">
        <v>35.270814926062847</v>
      </c>
      <c r="P17">
        <v>23.887622461824797</v>
      </c>
      <c r="Q17">
        <v>4.4617559055118106</v>
      </c>
      <c r="R17">
        <v>17.92186332631579</v>
      </c>
      <c r="S17">
        <v>5.8381201716738191</v>
      </c>
      <c r="T17">
        <v>0</v>
      </c>
      <c r="U17">
        <v>59.87942433076141</v>
      </c>
      <c r="V17">
        <v>8.7609825721925141</v>
      </c>
      <c r="W17">
        <v>19.618894748330298</v>
      </c>
      <c r="X17">
        <v>62.360681904307128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5.2629500000000009</v>
      </c>
      <c r="AG17">
        <v>29.001800058000004</v>
      </c>
      <c r="AH17">
        <v>0</v>
      </c>
      <c r="AI17">
        <v>0</v>
      </c>
      <c r="AJ17">
        <v>0</v>
      </c>
      <c r="AK17">
        <v>22.801143640189128</v>
      </c>
      <c r="AL17">
        <v>1.6687824999999998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0.93343249999999967</v>
      </c>
      <c r="AS17">
        <v>3.2981409999999998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682.30093454168855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269.49953227396429</v>
      </c>
      <c r="L18">
        <v>3.85</v>
      </c>
      <c r="M18">
        <v>58.048266957248629</v>
      </c>
      <c r="N18">
        <v>49.936725265306123</v>
      </c>
      <c r="O18">
        <v>35.270814926062847</v>
      </c>
      <c r="P18">
        <v>23.887622461824797</v>
      </c>
      <c r="Q18">
        <v>4.4617559055118106</v>
      </c>
      <c r="R18">
        <v>17.92186332631579</v>
      </c>
      <c r="S18">
        <v>5.8381201716738191</v>
      </c>
      <c r="T18">
        <v>0</v>
      </c>
      <c r="U18">
        <v>59.87942433076141</v>
      </c>
      <c r="V18">
        <v>8.7609825721925141</v>
      </c>
      <c r="W18">
        <v>19.618894748330298</v>
      </c>
      <c r="X18">
        <v>62.360681904307128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5.2629500000000009</v>
      </c>
      <c r="AG18">
        <v>29.001800058000004</v>
      </c>
      <c r="AH18">
        <v>0</v>
      </c>
      <c r="AI18">
        <v>0</v>
      </c>
      <c r="AJ18">
        <v>0</v>
      </c>
      <c r="AK18">
        <v>22.801143640189128</v>
      </c>
      <c r="AL18">
        <v>1.6687824999999998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11.201189999999997</v>
      </c>
      <c r="AS18">
        <v>3.2981409999999998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692.56869204168856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269.49953227396429</v>
      </c>
      <c r="L19">
        <v>3.85</v>
      </c>
      <c r="M19">
        <v>58.048266957248629</v>
      </c>
      <c r="N19">
        <v>49.936725265306123</v>
      </c>
      <c r="O19">
        <v>35.270814926062847</v>
      </c>
      <c r="P19">
        <v>23.887622461824797</v>
      </c>
      <c r="Q19">
        <v>4.4617559055118106</v>
      </c>
      <c r="R19">
        <v>17.92186332631579</v>
      </c>
      <c r="S19">
        <v>5.8381201716738191</v>
      </c>
      <c r="T19">
        <v>0</v>
      </c>
      <c r="U19">
        <v>59.87942433076141</v>
      </c>
      <c r="V19">
        <v>8.7609825721925141</v>
      </c>
      <c r="W19">
        <v>19.618894748330298</v>
      </c>
      <c r="X19">
        <v>62.360681904307128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6.9661842030397505</v>
      </c>
      <c r="AF19">
        <v>5.2629500000000009</v>
      </c>
      <c r="AG19">
        <v>29.001800058000004</v>
      </c>
      <c r="AH19">
        <v>0</v>
      </c>
      <c r="AI19">
        <v>0</v>
      </c>
      <c r="AJ19">
        <v>0</v>
      </c>
      <c r="AK19">
        <v>22.801143640189128</v>
      </c>
      <c r="AL19">
        <v>1.6687824999999998</v>
      </c>
      <c r="AM19">
        <v>0</v>
      </c>
      <c r="AN19">
        <v>0</v>
      </c>
      <c r="AO19">
        <v>0</v>
      </c>
      <c r="AP19">
        <v>0</v>
      </c>
      <c r="AQ19">
        <v>9.3311872499999993</v>
      </c>
      <c r="AR19">
        <v>11.201189999999997</v>
      </c>
      <c r="AS19">
        <v>3.2981409999999998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708.86606349472834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269.49953227396429</v>
      </c>
      <c r="L20">
        <v>3.85</v>
      </c>
      <c r="M20">
        <v>58.048266957248629</v>
      </c>
      <c r="N20">
        <v>49.936725265306123</v>
      </c>
      <c r="O20">
        <v>35.270814926062847</v>
      </c>
      <c r="P20">
        <v>23.887622461824797</v>
      </c>
      <c r="Q20">
        <v>4.4617559055118106</v>
      </c>
      <c r="R20">
        <v>17.92186332631579</v>
      </c>
      <c r="S20">
        <v>5.8381201716738191</v>
      </c>
      <c r="T20">
        <v>0</v>
      </c>
      <c r="U20">
        <v>59.87942433076141</v>
      </c>
      <c r="V20">
        <v>8.7609825721925141</v>
      </c>
      <c r="W20">
        <v>19.618894748330298</v>
      </c>
      <c r="X20">
        <v>62.360681904307128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6.9661842030397505</v>
      </c>
      <c r="AF20">
        <v>5.2629500000000009</v>
      </c>
      <c r="AG20">
        <v>29.001800058000004</v>
      </c>
      <c r="AH20">
        <v>0</v>
      </c>
      <c r="AI20">
        <v>0</v>
      </c>
      <c r="AJ20">
        <v>0</v>
      </c>
      <c r="AK20">
        <v>22.801143640189128</v>
      </c>
      <c r="AL20">
        <v>1.6687824999999998</v>
      </c>
      <c r="AM20">
        <v>0</v>
      </c>
      <c r="AN20">
        <v>0</v>
      </c>
      <c r="AO20">
        <v>0</v>
      </c>
      <c r="AP20">
        <v>0</v>
      </c>
      <c r="AQ20">
        <v>9.3311872499999993</v>
      </c>
      <c r="AR20">
        <v>1.4001487499999996</v>
      </c>
      <c r="AS20">
        <v>3.2981409999999998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699.06502224472831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269.49953227396429</v>
      </c>
      <c r="L21">
        <v>3.85</v>
      </c>
      <c r="M21">
        <v>58.048266957248629</v>
      </c>
      <c r="N21">
        <v>49.936725265306123</v>
      </c>
      <c r="O21">
        <v>35.270814926062847</v>
      </c>
      <c r="P21">
        <v>23.887622461824797</v>
      </c>
      <c r="Q21">
        <v>4.4617559055118106</v>
      </c>
      <c r="R21">
        <v>17.92186332631579</v>
      </c>
      <c r="S21">
        <v>5.8381201716738191</v>
      </c>
      <c r="T21">
        <v>0</v>
      </c>
      <c r="U21">
        <v>59.87942433076141</v>
      </c>
      <c r="V21">
        <v>8.7609825721925141</v>
      </c>
      <c r="W21">
        <v>19.618894748330298</v>
      </c>
      <c r="X21">
        <v>62.360681904307128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6.9661842030397505</v>
      </c>
      <c r="AF21">
        <v>5.2629500000000009</v>
      </c>
      <c r="AG21">
        <v>29.001800058000004</v>
      </c>
      <c r="AH21">
        <v>0</v>
      </c>
      <c r="AI21">
        <v>0</v>
      </c>
      <c r="AJ21">
        <v>0</v>
      </c>
      <c r="AK21">
        <v>22.801143640189128</v>
      </c>
      <c r="AL21">
        <v>1.6687824999999998</v>
      </c>
      <c r="AM21">
        <v>0</v>
      </c>
      <c r="AN21">
        <v>0</v>
      </c>
      <c r="AO21">
        <v>0</v>
      </c>
      <c r="AP21">
        <v>0</v>
      </c>
      <c r="AQ21">
        <v>9.3311872499999993</v>
      </c>
      <c r="AR21">
        <v>1.4001487499999996</v>
      </c>
      <c r="AS21">
        <v>2.2745800000000003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698.04146124472834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269.49953227396429</v>
      </c>
      <c r="L22">
        <v>3.85</v>
      </c>
      <c r="M22">
        <v>58.048266957248629</v>
      </c>
      <c r="N22">
        <v>49.936725265306123</v>
      </c>
      <c r="O22">
        <v>35.270814926062847</v>
      </c>
      <c r="P22">
        <v>23.887622461824797</v>
      </c>
      <c r="Q22">
        <v>4.4617559055118106</v>
      </c>
      <c r="R22">
        <v>17.92186332631579</v>
      </c>
      <c r="S22">
        <v>5.8381201716738191</v>
      </c>
      <c r="T22">
        <v>0</v>
      </c>
      <c r="U22">
        <v>59.87942433076141</v>
      </c>
      <c r="V22">
        <v>8.7609825721925141</v>
      </c>
      <c r="W22">
        <v>19.618894748330298</v>
      </c>
      <c r="X22">
        <v>62.360681904307128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6.9661842030397505</v>
      </c>
      <c r="AF22">
        <v>5.2629500000000009</v>
      </c>
      <c r="AG22">
        <v>29.001800058000004</v>
      </c>
      <c r="AH22">
        <v>0</v>
      </c>
      <c r="AI22">
        <v>0</v>
      </c>
      <c r="AJ22">
        <v>0</v>
      </c>
      <c r="AK22">
        <v>22.801143640189128</v>
      </c>
      <c r="AL22">
        <v>1.6687824999999998</v>
      </c>
      <c r="AM22">
        <v>0</v>
      </c>
      <c r="AN22">
        <v>0</v>
      </c>
      <c r="AO22">
        <v>0</v>
      </c>
      <c r="AP22">
        <v>0</v>
      </c>
      <c r="AQ22">
        <v>9.3311872499999993</v>
      </c>
      <c r="AR22">
        <v>1.4001487499999996</v>
      </c>
      <c r="AS22">
        <v>2.2745800000000003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698.04146124472834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317.62340384945134</v>
      </c>
      <c r="L23">
        <v>6.0399422936535156</v>
      </c>
      <c r="M23">
        <v>58.048266957248629</v>
      </c>
      <c r="N23">
        <v>49.936725265306123</v>
      </c>
      <c r="O23">
        <v>35.270814926062847</v>
      </c>
      <c r="P23">
        <v>23.887622461824797</v>
      </c>
      <c r="Q23">
        <v>4.4617559055118106</v>
      </c>
      <c r="R23">
        <v>17.92186332631579</v>
      </c>
      <c r="S23">
        <v>11.15158679781136</v>
      </c>
      <c r="T23">
        <v>0</v>
      </c>
      <c r="U23">
        <v>59.87942433076141</v>
      </c>
      <c r="V23">
        <v>8.7609825721925141</v>
      </c>
      <c r="W23">
        <v>19.611641391281786</v>
      </c>
      <c r="X23">
        <v>61.828513941786738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6.9661842030397505</v>
      </c>
      <c r="AF23">
        <v>5.2629500000000009</v>
      </c>
      <c r="AG23">
        <v>29.001800058000004</v>
      </c>
      <c r="AH23">
        <v>0</v>
      </c>
      <c r="AI23">
        <v>0</v>
      </c>
      <c r="AJ23">
        <v>0</v>
      </c>
      <c r="AK23">
        <v>22.801143640189128</v>
      </c>
      <c r="AL23">
        <v>1.6687824999999998</v>
      </c>
      <c r="AM23">
        <v>0</v>
      </c>
      <c r="AN23">
        <v>0</v>
      </c>
      <c r="AO23">
        <v>0</v>
      </c>
      <c r="AP23">
        <v>0</v>
      </c>
      <c r="AQ23">
        <v>18.704407221587303</v>
      </c>
      <c r="AR23">
        <v>1.4001487499999996</v>
      </c>
      <c r="AS23">
        <v>2.2745800000000003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762.50254039202468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380.18747648998533</v>
      </c>
      <c r="L24">
        <v>6.0399422936535156</v>
      </c>
      <c r="M24">
        <v>58.048266957248629</v>
      </c>
      <c r="N24">
        <v>49.936725265306123</v>
      </c>
      <c r="O24">
        <v>35.270814926062847</v>
      </c>
      <c r="P24">
        <v>23.887622461824797</v>
      </c>
      <c r="Q24">
        <v>4.4617559055118106</v>
      </c>
      <c r="R24">
        <v>16.905720978510452</v>
      </c>
      <c r="S24">
        <v>11.15158679781136</v>
      </c>
      <c r="T24">
        <v>0</v>
      </c>
      <c r="U24">
        <v>59.87942433076141</v>
      </c>
      <c r="V24">
        <v>8.7631260203850516</v>
      </c>
      <c r="W24">
        <v>19.610828484333037</v>
      </c>
      <c r="X24">
        <v>61.704679459361188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6.9661842030397505</v>
      </c>
      <c r="AF24">
        <v>5.2629500000000009</v>
      </c>
      <c r="AG24">
        <v>29.001800058000004</v>
      </c>
      <c r="AH24">
        <v>8.0064599999999988</v>
      </c>
      <c r="AI24">
        <v>0</v>
      </c>
      <c r="AJ24">
        <v>0</v>
      </c>
      <c r="AK24">
        <v>22.801143640189128</v>
      </c>
      <c r="AL24">
        <v>1.6687824999999998</v>
      </c>
      <c r="AM24">
        <v>0</v>
      </c>
      <c r="AN24">
        <v>0</v>
      </c>
      <c r="AO24">
        <v>0</v>
      </c>
      <c r="AP24">
        <v>0</v>
      </c>
      <c r="AQ24">
        <v>18.704407221587303</v>
      </c>
      <c r="AR24">
        <v>1.4001487499999996</v>
      </c>
      <c r="AS24">
        <v>2.2745800000000003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831.93442674357163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433.12361801657312</v>
      </c>
      <c r="L25">
        <v>6.0399422936535156</v>
      </c>
      <c r="M25">
        <v>58.048266957248629</v>
      </c>
      <c r="N25">
        <v>49.936725265306123</v>
      </c>
      <c r="O25">
        <v>35.270814926062847</v>
      </c>
      <c r="P25">
        <v>23.887622461824797</v>
      </c>
      <c r="Q25">
        <v>4.4617559055118106</v>
      </c>
      <c r="R25">
        <v>17.92019313777778</v>
      </c>
      <c r="S25">
        <v>11.15158679781136</v>
      </c>
      <c r="T25">
        <v>0</v>
      </c>
      <c r="U25">
        <v>59.87942433076141</v>
      </c>
      <c r="V25">
        <v>8.7631260203850516</v>
      </c>
      <c r="W25">
        <v>19.610828484333037</v>
      </c>
      <c r="X25">
        <v>62.359391094680397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6.9661842030397505</v>
      </c>
      <c r="AF25">
        <v>5.2629500000000009</v>
      </c>
      <c r="AG25">
        <v>29.001800058000004</v>
      </c>
      <c r="AH25">
        <v>16.012919999999998</v>
      </c>
      <c r="AI25">
        <v>0</v>
      </c>
      <c r="AJ25">
        <v>0</v>
      </c>
      <c r="AK25">
        <v>22.801143640189128</v>
      </c>
      <c r="AL25">
        <v>1.6687824999999998</v>
      </c>
      <c r="AM25">
        <v>0</v>
      </c>
      <c r="AN25">
        <v>0</v>
      </c>
      <c r="AO25">
        <v>0</v>
      </c>
      <c r="AP25">
        <v>0</v>
      </c>
      <c r="AQ25">
        <v>18.704407221587303</v>
      </c>
      <c r="AR25">
        <v>1.4001487499999996</v>
      </c>
      <c r="AS25">
        <v>2.2745800000000003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894.5462120647461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487.89012144329394</v>
      </c>
      <c r="L26">
        <v>6.0398809822455615</v>
      </c>
      <c r="M26">
        <v>58.048266957248629</v>
      </c>
      <c r="N26">
        <v>49.936725265306123</v>
      </c>
      <c r="O26">
        <v>35.270814926062847</v>
      </c>
      <c r="P26">
        <v>23.887622461824797</v>
      </c>
      <c r="Q26">
        <v>4.4617559055118106</v>
      </c>
      <c r="R26">
        <v>17.92186332631579</v>
      </c>
      <c r="S26">
        <v>11.15158679781136</v>
      </c>
      <c r="T26">
        <v>0</v>
      </c>
      <c r="U26">
        <v>59.87942433076141</v>
      </c>
      <c r="V26">
        <v>8.7609825721925141</v>
      </c>
      <c r="W26">
        <v>19.610828484333037</v>
      </c>
      <c r="X26">
        <v>62.359391094680397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6.9661842030397505</v>
      </c>
      <c r="AF26">
        <v>5.2629500000000009</v>
      </c>
      <c r="AG26">
        <v>29.001800058000004</v>
      </c>
      <c r="AH26">
        <v>16.012919999999998</v>
      </c>
      <c r="AI26">
        <v>0</v>
      </c>
      <c r="AJ26">
        <v>0</v>
      </c>
      <c r="AK26">
        <v>22.801143640189128</v>
      </c>
      <c r="AL26">
        <v>1.6687824999999998</v>
      </c>
      <c r="AM26">
        <v>0</v>
      </c>
      <c r="AN26">
        <v>0</v>
      </c>
      <c r="AO26">
        <v>0</v>
      </c>
      <c r="AP26">
        <v>0</v>
      </c>
      <c r="AQ26">
        <v>19.334892499999999</v>
      </c>
      <c r="AR26">
        <v>1.4001487499999996</v>
      </c>
      <c r="AS26">
        <v>2.2745800000000003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949.94266619881705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487.89012144329394</v>
      </c>
      <c r="L27">
        <v>6.0399098973938283</v>
      </c>
      <c r="M27">
        <v>58.048266957248629</v>
      </c>
      <c r="N27">
        <v>49.936725265306123</v>
      </c>
      <c r="O27">
        <v>35.270814926062847</v>
      </c>
      <c r="P27">
        <v>23.887622461824797</v>
      </c>
      <c r="Q27">
        <v>4.4617559055118106</v>
      </c>
      <c r="R27">
        <v>17.922654641410844</v>
      </c>
      <c r="S27">
        <v>11.15158679781136</v>
      </c>
      <c r="T27">
        <v>0</v>
      </c>
      <c r="U27">
        <v>59.87942433076141</v>
      </c>
      <c r="V27">
        <v>8.7585770086264088</v>
      </c>
      <c r="W27">
        <v>19.611641391281786</v>
      </c>
      <c r="X27">
        <v>62.359295401747076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6.9661842030397505</v>
      </c>
      <c r="AF27">
        <v>5.2629500000000009</v>
      </c>
      <c r="AG27">
        <v>29.001800058000004</v>
      </c>
      <c r="AH27">
        <v>19.775955980401264</v>
      </c>
      <c r="AI27">
        <v>0</v>
      </c>
      <c r="AJ27">
        <v>0</v>
      </c>
      <c r="AK27">
        <v>22.801143640189128</v>
      </c>
      <c r="AL27">
        <v>9.1783037499999995</v>
      </c>
      <c r="AM27">
        <v>0</v>
      </c>
      <c r="AN27">
        <v>0</v>
      </c>
      <c r="AO27">
        <v>0</v>
      </c>
      <c r="AP27">
        <v>0</v>
      </c>
      <c r="AQ27">
        <v>19.334892499999999</v>
      </c>
      <c r="AR27">
        <v>1.4001487499999996</v>
      </c>
      <c r="AS27">
        <v>2.2745800000000003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961.21435530991096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486.90943303620401</v>
      </c>
      <c r="L28">
        <v>5.7900725443951995</v>
      </c>
      <c r="M28">
        <v>58.048266957248629</v>
      </c>
      <c r="N28">
        <v>49.936725265306123</v>
      </c>
      <c r="O28">
        <v>35.270814926062847</v>
      </c>
      <c r="P28">
        <v>23.887622461824797</v>
      </c>
      <c r="Q28">
        <v>4.4617559055118106</v>
      </c>
      <c r="R28">
        <v>17.915815739279591</v>
      </c>
      <c r="S28">
        <v>10.688921337715696</v>
      </c>
      <c r="T28">
        <v>0</v>
      </c>
      <c r="U28">
        <v>59.87942433076141</v>
      </c>
      <c r="V28">
        <v>8.7611526315789483</v>
      </c>
      <c r="W28">
        <v>19.610828484333037</v>
      </c>
      <c r="X28">
        <v>62.147981862876968</v>
      </c>
      <c r="Y28">
        <v>0</v>
      </c>
      <c r="Z28">
        <v>0</v>
      </c>
      <c r="AA28">
        <v>2.7720960303797471</v>
      </c>
      <c r="AB28">
        <v>1.408618640210052</v>
      </c>
      <c r="AC28">
        <v>0</v>
      </c>
      <c r="AD28">
        <v>0</v>
      </c>
      <c r="AE28">
        <v>6.9661842030397505</v>
      </c>
      <c r="AF28">
        <v>10.525900000000002</v>
      </c>
      <c r="AG28">
        <v>29.001800058000004</v>
      </c>
      <c r="AH28">
        <v>29.623901999999994</v>
      </c>
      <c r="AI28">
        <v>0</v>
      </c>
      <c r="AJ28">
        <v>0</v>
      </c>
      <c r="AK28">
        <v>22.801143640189128</v>
      </c>
      <c r="AL28">
        <v>9.1783037499999995</v>
      </c>
      <c r="AM28">
        <v>2.231252319579895</v>
      </c>
      <c r="AN28">
        <v>0</v>
      </c>
      <c r="AO28">
        <v>0</v>
      </c>
      <c r="AP28">
        <v>0</v>
      </c>
      <c r="AQ28">
        <v>29.00233875</v>
      </c>
      <c r="AR28">
        <v>1.4001487499999996</v>
      </c>
      <c r="AS28">
        <v>2.2745800000000003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990.49508362449762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487.68027975279932</v>
      </c>
      <c r="L29">
        <v>6.039945063396245</v>
      </c>
      <c r="M29">
        <v>58.048266957248629</v>
      </c>
      <c r="N29">
        <v>49.936725265306123</v>
      </c>
      <c r="O29">
        <v>35.270814926062847</v>
      </c>
      <c r="P29">
        <v>23.887622461824797</v>
      </c>
      <c r="Q29">
        <v>4.4617559055118106</v>
      </c>
      <c r="R29">
        <v>17.915815739279591</v>
      </c>
      <c r="S29">
        <v>11.155814890200709</v>
      </c>
      <c r="T29">
        <v>0</v>
      </c>
      <c r="U29">
        <v>59.87942433076141</v>
      </c>
      <c r="V29">
        <v>8.7611526315789483</v>
      </c>
      <c r="W29">
        <v>19.610828484333037</v>
      </c>
      <c r="X29">
        <v>62.359391094680397</v>
      </c>
      <c r="Y29">
        <v>0</v>
      </c>
      <c r="Z29">
        <v>0.46498374999999986</v>
      </c>
      <c r="AA29">
        <v>5.9362937151898745</v>
      </c>
      <c r="AB29">
        <v>5.5668615195798941</v>
      </c>
      <c r="AC29">
        <v>0</v>
      </c>
      <c r="AD29">
        <v>3.3506550000000006</v>
      </c>
      <c r="AE29">
        <v>6.9661842030397505</v>
      </c>
      <c r="AF29">
        <v>15.788850000000002</v>
      </c>
      <c r="AG29">
        <v>29.001800058000004</v>
      </c>
      <c r="AH29">
        <v>39.551912399999992</v>
      </c>
      <c r="AI29">
        <v>0</v>
      </c>
      <c r="AJ29">
        <v>0</v>
      </c>
      <c r="AK29">
        <v>22.801143640189128</v>
      </c>
      <c r="AL29">
        <v>9.1783037499999995</v>
      </c>
      <c r="AM29">
        <v>4.4625042000000006</v>
      </c>
      <c r="AN29">
        <v>0</v>
      </c>
      <c r="AO29">
        <v>0</v>
      </c>
      <c r="AP29">
        <v>0</v>
      </c>
      <c r="AQ29">
        <v>29.128436221587304</v>
      </c>
      <c r="AR29">
        <v>1.4001487499999996</v>
      </c>
      <c r="AS29">
        <v>2.2745800000000003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1020.8804947105699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487.68027975279932</v>
      </c>
      <c r="L30">
        <v>6.039945063396245</v>
      </c>
      <c r="M30">
        <v>58.048266957248629</v>
      </c>
      <c r="N30">
        <v>49.936725265306123</v>
      </c>
      <c r="O30">
        <v>35.270814926062847</v>
      </c>
      <c r="P30">
        <v>23.887622461824797</v>
      </c>
      <c r="Q30">
        <v>4.4617559055118106</v>
      </c>
      <c r="R30">
        <v>17.915815739279591</v>
      </c>
      <c r="S30">
        <v>11.155814890200709</v>
      </c>
      <c r="T30">
        <v>0</v>
      </c>
      <c r="U30">
        <v>59.87942433076141</v>
      </c>
      <c r="V30">
        <v>8.7611526315789483</v>
      </c>
      <c r="W30">
        <v>19.610828484333037</v>
      </c>
      <c r="X30">
        <v>62.359391094680397</v>
      </c>
      <c r="Y30">
        <v>0</v>
      </c>
      <c r="Z30">
        <v>8.2692710099999989</v>
      </c>
      <c r="AA30">
        <v>11.879267400000003</v>
      </c>
      <c r="AB30">
        <v>11.133722599999997</v>
      </c>
      <c r="AC30">
        <v>0</v>
      </c>
      <c r="AD30">
        <v>7.7065062803936426</v>
      </c>
      <c r="AE30">
        <v>13.932368406079501</v>
      </c>
      <c r="AF30">
        <v>22.367537500000005</v>
      </c>
      <c r="AG30">
        <v>29.001800058000004</v>
      </c>
      <c r="AH30">
        <v>48.318985990200623</v>
      </c>
      <c r="AI30">
        <v>0</v>
      </c>
      <c r="AJ30">
        <v>0</v>
      </c>
      <c r="AK30">
        <v>22.801143640189128</v>
      </c>
      <c r="AL30">
        <v>40.050779999999989</v>
      </c>
      <c r="AM30">
        <v>6.6802334721680419</v>
      </c>
      <c r="AN30">
        <v>0</v>
      </c>
      <c r="AO30">
        <v>0</v>
      </c>
      <c r="AP30">
        <v>0</v>
      </c>
      <c r="AQ30">
        <v>29.128436221587304</v>
      </c>
      <c r="AR30">
        <v>11.201189999999997</v>
      </c>
      <c r="AS30">
        <v>2.2745800000000003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1109.753660081602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487.68027975279932</v>
      </c>
      <c r="L31">
        <v>6.039945063396245</v>
      </c>
      <c r="M31">
        <v>58.048266957248629</v>
      </c>
      <c r="N31">
        <v>49.936725265306123</v>
      </c>
      <c r="O31">
        <v>35.270814926062847</v>
      </c>
      <c r="P31">
        <v>23.887622461824797</v>
      </c>
      <c r="Q31">
        <v>4.4617559055118106</v>
      </c>
      <c r="R31">
        <v>17.915815739279591</v>
      </c>
      <c r="S31">
        <v>11.155814890200709</v>
      </c>
      <c r="T31">
        <v>0</v>
      </c>
      <c r="U31">
        <v>59.87942433076141</v>
      </c>
      <c r="V31">
        <v>8.7611526315789483</v>
      </c>
      <c r="W31">
        <v>19.610828484333037</v>
      </c>
      <c r="X31">
        <v>62.359391094680397</v>
      </c>
      <c r="Y31">
        <v>0</v>
      </c>
      <c r="Z31">
        <v>8.2692710099999989</v>
      </c>
      <c r="AA31">
        <v>11.879267400000003</v>
      </c>
      <c r="AB31">
        <v>11.133722599999997</v>
      </c>
      <c r="AC31">
        <v>0</v>
      </c>
      <c r="AD31">
        <v>11.586565011960637</v>
      </c>
      <c r="AE31">
        <v>13.932368406079501</v>
      </c>
      <c r="AF31">
        <v>22.367537500000005</v>
      </c>
      <c r="AG31">
        <v>29.001800058000004</v>
      </c>
      <c r="AH31">
        <v>48.038759999999996</v>
      </c>
      <c r="AI31">
        <v>0</v>
      </c>
      <c r="AJ31">
        <v>0</v>
      </c>
      <c r="AK31">
        <v>22.801143640189128</v>
      </c>
      <c r="AL31">
        <v>40.050779999999989</v>
      </c>
      <c r="AM31">
        <v>6.6802334721680419</v>
      </c>
      <c r="AN31">
        <v>0</v>
      </c>
      <c r="AO31">
        <v>0</v>
      </c>
      <c r="AP31">
        <v>0</v>
      </c>
      <c r="AQ31">
        <v>29.128436221587304</v>
      </c>
      <c r="AR31">
        <v>11.201189999999997</v>
      </c>
      <c r="AS31">
        <v>2.2745800000000003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1113.3534928229683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487.68027975279932</v>
      </c>
      <c r="L32">
        <v>6.039945063396245</v>
      </c>
      <c r="M32">
        <v>58.048266957248629</v>
      </c>
      <c r="N32">
        <v>49.936725265306123</v>
      </c>
      <c r="O32">
        <v>35.270814926062847</v>
      </c>
      <c r="P32">
        <v>23.887622461824797</v>
      </c>
      <c r="Q32">
        <v>4.4617559055118106</v>
      </c>
      <c r="R32">
        <v>17.915815739279591</v>
      </c>
      <c r="S32">
        <v>11.155814890200709</v>
      </c>
      <c r="T32">
        <v>0</v>
      </c>
      <c r="U32">
        <v>59.87942433076141</v>
      </c>
      <c r="V32">
        <v>8.7611526315789483</v>
      </c>
      <c r="W32">
        <v>19.610828484333037</v>
      </c>
      <c r="X32">
        <v>62.359391094680397</v>
      </c>
      <c r="Y32">
        <v>0</v>
      </c>
      <c r="Z32">
        <v>5.5128473399999987</v>
      </c>
      <c r="AA32">
        <v>11.879267400000003</v>
      </c>
      <c r="AB32">
        <v>11.133722599999997</v>
      </c>
      <c r="AC32">
        <v>0</v>
      </c>
      <c r="AD32">
        <v>11.586565011960637</v>
      </c>
      <c r="AE32">
        <v>13.932368406079501</v>
      </c>
      <c r="AF32">
        <v>22.367537500000005</v>
      </c>
      <c r="AG32">
        <v>29.001800058000004</v>
      </c>
      <c r="AH32">
        <v>48.038759999999996</v>
      </c>
      <c r="AI32">
        <v>0</v>
      </c>
      <c r="AJ32">
        <v>0</v>
      </c>
      <c r="AK32">
        <v>22.801143640189128</v>
      </c>
      <c r="AL32">
        <v>40.050779999999989</v>
      </c>
      <c r="AM32">
        <v>6.6802334721680419</v>
      </c>
      <c r="AN32">
        <v>0</v>
      </c>
      <c r="AO32">
        <v>0</v>
      </c>
      <c r="AP32">
        <v>0</v>
      </c>
      <c r="AQ32">
        <v>29.128436221587304</v>
      </c>
      <c r="AR32">
        <v>1.4001487499999996</v>
      </c>
      <c r="AS32">
        <v>2.2745800000000003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1100.7960279029683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487.68027975279932</v>
      </c>
      <c r="L33">
        <v>6.039945063396245</v>
      </c>
      <c r="M33">
        <v>58.048266957248629</v>
      </c>
      <c r="N33">
        <v>49.936725265306123</v>
      </c>
      <c r="O33">
        <v>35.270814926062847</v>
      </c>
      <c r="P33">
        <v>23.887622461824797</v>
      </c>
      <c r="Q33">
        <v>4.4617559055118106</v>
      </c>
      <c r="R33">
        <v>17.915815739279591</v>
      </c>
      <c r="S33">
        <v>11.155814890200709</v>
      </c>
      <c r="T33">
        <v>0</v>
      </c>
      <c r="U33">
        <v>59.87942433076141</v>
      </c>
      <c r="V33">
        <v>8.7611526315789483</v>
      </c>
      <c r="W33">
        <v>19.610828484333037</v>
      </c>
      <c r="X33">
        <v>62.359391094680397</v>
      </c>
      <c r="Y33">
        <v>0</v>
      </c>
      <c r="Z33">
        <v>5.5128473399999987</v>
      </c>
      <c r="AA33">
        <v>11.879267400000003</v>
      </c>
      <c r="AB33">
        <v>11.133722599999997</v>
      </c>
      <c r="AC33">
        <v>0</v>
      </c>
      <c r="AD33">
        <v>11.559759859803183</v>
      </c>
      <c r="AE33">
        <v>13.932368406079501</v>
      </c>
      <c r="AF33">
        <v>22.367537500000005</v>
      </c>
      <c r="AG33">
        <v>29.001800058000004</v>
      </c>
      <c r="AH33">
        <v>48.038759999999996</v>
      </c>
      <c r="AI33">
        <v>0</v>
      </c>
      <c r="AJ33">
        <v>0</v>
      </c>
      <c r="AK33">
        <v>22.801143640189128</v>
      </c>
      <c r="AL33">
        <v>40.050779999999989</v>
      </c>
      <c r="AM33">
        <v>6.6802334721680419</v>
      </c>
      <c r="AN33">
        <v>0</v>
      </c>
      <c r="AO33">
        <v>0</v>
      </c>
      <c r="AP33">
        <v>0</v>
      </c>
      <c r="AQ33">
        <v>29.128436221587304</v>
      </c>
      <c r="AR33">
        <v>1.4001487499999996</v>
      </c>
      <c r="AS33">
        <v>2.2745800000000003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1100.769222750811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487.68027975279932</v>
      </c>
      <c r="L34">
        <v>6.039945063396245</v>
      </c>
      <c r="M34">
        <v>58.048266957248629</v>
      </c>
      <c r="N34">
        <v>49.936725265306123</v>
      </c>
      <c r="O34">
        <v>35.270814926062847</v>
      </c>
      <c r="P34">
        <v>23.887622461824797</v>
      </c>
      <c r="Q34">
        <v>4.4617559055118106</v>
      </c>
      <c r="R34">
        <v>17.915815739279591</v>
      </c>
      <c r="S34">
        <v>11.155814890200709</v>
      </c>
      <c r="T34">
        <v>0</v>
      </c>
      <c r="U34">
        <v>59.87942433076141</v>
      </c>
      <c r="V34">
        <v>8.7611526315789483</v>
      </c>
      <c r="W34">
        <v>19.610828484333037</v>
      </c>
      <c r="X34">
        <v>62.359391094680397</v>
      </c>
      <c r="Y34">
        <v>0</v>
      </c>
      <c r="Z34">
        <v>5.5128473399999987</v>
      </c>
      <c r="AA34">
        <v>5.9396337000000017</v>
      </c>
      <c r="AB34">
        <v>11.133722599999997</v>
      </c>
      <c r="AC34">
        <v>0</v>
      </c>
      <c r="AD34">
        <v>11.559759859803183</v>
      </c>
      <c r="AE34">
        <v>13.932368406079501</v>
      </c>
      <c r="AF34">
        <v>22.367537500000005</v>
      </c>
      <c r="AG34">
        <v>29.001800058000004</v>
      </c>
      <c r="AH34">
        <v>48.038759999999996</v>
      </c>
      <c r="AI34">
        <v>0</v>
      </c>
      <c r="AJ34">
        <v>0</v>
      </c>
      <c r="AK34">
        <v>22.801143640189128</v>
      </c>
      <c r="AL34">
        <v>30.038084999999995</v>
      </c>
      <c r="AM34">
        <v>6.6802334721680419</v>
      </c>
      <c r="AN34">
        <v>0</v>
      </c>
      <c r="AO34">
        <v>0</v>
      </c>
      <c r="AP34">
        <v>0</v>
      </c>
      <c r="AQ34">
        <v>29.128436221587304</v>
      </c>
      <c r="AR34">
        <v>1.4001487499999996</v>
      </c>
      <c r="AS34">
        <v>2.2745800000000003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1084.816894050811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487.68027975279932</v>
      </c>
      <c r="L35">
        <v>6.039945063396245</v>
      </c>
      <c r="M35">
        <v>58.048266957248629</v>
      </c>
      <c r="N35">
        <v>49.936725265306123</v>
      </c>
      <c r="O35">
        <v>35.270814926062847</v>
      </c>
      <c r="P35">
        <v>23.887622461824797</v>
      </c>
      <c r="Q35">
        <v>4.4617559055118106</v>
      </c>
      <c r="R35">
        <v>17.915815739279591</v>
      </c>
      <c r="S35">
        <v>11.155814890200709</v>
      </c>
      <c r="T35">
        <v>0</v>
      </c>
      <c r="U35">
        <v>59.87942433076141</v>
      </c>
      <c r="V35">
        <v>8.7611526315789483</v>
      </c>
      <c r="W35">
        <v>19.610828484333037</v>
      </c>
      <c r="X35">
        <v>62.359391094680397</v>
      </c>
      <c r="Y35">
        <v>0</v>
      </c>
      <c r="Z35">
        <v>5.5128473399999987</v>
      </c>
      <c r="AA35">
        <v>5.9396337000000017</v>
      </c>
      <c r="AB35">
        <v>11.133722599999997</v>
      </c>
      <c r="AC35">
        <v>0</v>
      </c>
      <c r="AD35">
        <v>7.5948180000000001</v>
      </c>
      <c r="AE35">
        <v>13.932368406079501</v>
      </c>
      <c r="AF35">
        <v>22.367537500000005</v>
      </c>
      <c r="AG35">
        <v>29.001800058000004</v>
      </c>
      <c r="AH35">
        <v>36.02906999999999</v>
      </c>
      <c r="AI35">
        <v>0</v>
      </c>
      <c r="AJ35">
        <v>0</v>
      </c>
      <c r="AK35">
        <v>22.801143640189128</v>
      </c>
      <c r="AL35">
        <v>30.038084999999995</v>
      </c>
      <c r="AM35">
        <v>6.6802334721680419</v>
      </c>
      <c r="AN35">
        <v>0</v>
      </c>
      <c r="AO35">
        <v>0</v>
      </c>
      <c r="AP35">
        <v>0</v>
      </c>
      <c r="AQ35">
        <v>29.128436221587304</v>
      </c>
      <c r="AR35">
        <v>1.4001487499999996</v>
      </c>
      <c r="AS35">
        <v>2.2745800000000003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1068.8422621910076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487.68027975279932</v>
      </c>
      <c r="L36">
        <v>6.039945063396245</v>
      </c>
      <c r="M36">
        <v>58.048266957248629</v>
      </c>
      <c r="N36">
        <v>49.936725265306123</v>
      </c>
      <c r="O36">
        <v>35.270814926062847</v>
      </c>
      <c r="P36">
        <v>23.887622461824797</v>
      </c>
      <c r="Q36">
        <v>4.4617559055118106</v>
      </c>
      <c r="R36">
        <v>17.915815739279591</v>
      </c>
      <c r="S36">
        <v>11.155814890200709</v>
      </c>
      <c r="T36">
        <v>0</v>
      </c>
      <c r="U36">
        <v>59.87942433076141</v>
      </c>
      <c r="V36">
        <v>8.7611526315789483</v>
      </c>
      <c r="W36">
        <v>19.610828484333037</v>
      </c>
      <c r="X36">
        <v>62.359391094680397</v>
      </c>
      <c r="Y36">
        <v>0</v>
      </c>
      <c r="Z36">
        <v>0</v>
      </c>
      <c r="AA36">
        <v>3.6738625000000007</v>
      </c>
      <c r="AB36">
        <v>5.5668615195798941</v>
      </c>
      <c r="AC36">
        <v>0</v>
      </c>
      <c r="AD36">
        <v>7.2597522803936432</v>
      </c>
      <c r="AE36">
        <v>6.9661842030397505</v>
      </c>
      <c r="AF36">
        <v>10.525900000000002</v>
      </c>
      <c r="AG36">
        <v>29.001800058000004</v>
      </c>
      <c r="AH36">
        <v>32.025839999999995</v>
      </c>
      <c r="AI36">
        <v>0</v>
      </c>
      <c r="AJ36">
        <v>0</v>
      </c>
      <c r="AK36">
        <v>22.801143640189128</v>
      </c>
      <c r="AL36">
        <v>9.1783037499999995</v>
      </c>
      <c r="AM36">
        <v>4.4625042000000006</v>
      </c>
      <c r="AN36">
        <v>0</v>
      </c>
      <c r="AO36">
        <v>0</v>
      </c>
      <c r="AP36">
        <v>0</v>
      </c>
      <c r="AQ36">
        <v>29.128436221587304</v>
      </c>
      <c r="AR36">
        <v>1.4001487499999996</v>
      </c>
      <c r="AS36">
        <v>2.2745800000000003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1009.2731546257737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487.68027975279932</v>
      </c>
      <c r="L37">
        <v>6.039945063396245</v>
      </c>
      <c r="M37">
        <v>58.048266957248629</v>
      </c>
      <c r="N37">
        <v>49.936725265306123</v>
      </c>
      <c r="O37">
        <v>35.270814926062847</v>
      </c>
      <c r="P37">
        <v>23.887622461824797</v>
      </c>
      <c r="Q37">
        <v>4.4617559055118106</v>
      </c>
      <c r="R37">
        <v>17.915815739279591</v>
      </c>
      <c r="S37">
        <v>11.155814890200709</v>
      </c>
      <c r="T37">
        <v>0</v>
      </c>
      <c r="U37">
        <v>59.87942433076141</v>
      </c>
      <c r="V37">
        <v>8.7611526315789483</v>
      </c>
      <c r="W37">
        <v>19.610828484333037</v>
      </c>
      <c r="X37">
        <v>62.359391094680397</v>
      </c>
      <c r="Y37">
        <v>0</v>
      </c>
      <c r="Z37">
        <v>0</v>
      </c>
      <c r="AA37">
        <v>0</v>
      </c>
      <c r="AB37">
        <v>5.5668615195798941</v>
      </c>
      <c r="AC37">
        <v>0</v>
      </c>
      <c r="AD37">
        <v>3.4623437196063596</v>
      </c>
      <c r="AE37">
        <v>6.9661842030397505</v>
      </c>
      <c r="AF37">
        <v>5.2629500000000009</v>
      </c>
      <c r="AG37">
        <v>29.001800058000004</v>
      </c>
      <c r="AH37">
        <v>24.019379999999998</v>
      </c>
      <c r="AI37">
        <v>0</v>
      </c>
      <c r="AJ37">
        <v>0</v>
      </c>
      <c r="AK37">
        <v>22.801143640189128</v>
      </c>
      <c r="AL37">
        <v>1.6687824999999998</v>
      </c>
      <c r="AM37">
        <v>2.231252319579895</v>
      </c>
      <c r="AN37">
        <v>0</v>
      </c>
      <c r="AO37">
        <v>0</v>
      </c>
      <c r="AP37">
        <v>0.21660096810273402</v>
      </c>
      <c r="AQ37">
        <v>29.128436221587304</v>
      </c>
      <c r="AR37">
        <v>1.4001487499999996</v>
      </c>
      <c r="AS37">
        <v>2.2745800000000003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979.00830140266896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487.68027975279932</v>
      </c>
      <c r="L38">
        <v>6.039945063396245</v>
      </c>
      <c r="M38">
        <v>58.048266957248629</v>
      </c>
      <c r="N38">
        <v>49.936725265306123</v>
      </c>
      <c r="O38">
        <v>35.270814926062847</v>
      </c>
      <c r="P38">
        <v>23.887622461824797</v>
      </c>
      <c r="Q38">
        <v>4.4617559055118106</v>
      </c>
      <c r="R38">
        <v>17.915815739279591</v>
      </c>
      <c r="S38">
        <v>11.155814890200709</v>
      </c>
      <c r="T38">
        <v>0</v>
      </c>
      <c r="U38">
        <v>59.87942433076141</v>
      </c>
      <c r="V38">
        <v>8.7611526315789483</v>
      </c>
      <c r="W38">
        <v>19.610828484333037</v>
      </c>
      <c r="X38">
        <v>62.359391094680397</v>
      </c>
      <c r="Y38">
        <v>0</v>
      </c>
      <c r="Z38">
        <v>0</v>
      </c>
      <c r="AA38">
        <v>0</v>
      </c>
      <c r="AB38">
        <v>5.5668615195798941</v>
      </c>
      <c r="AC38">
        <v>0</v>
      </c>
      <c r="AD38">
        <v>0</v>
      </c>
      <c r="AE38">
        <v>6.9661842030397505</v>
      </c>
      <c r="AF38">
        <v>5.2629500000000009</v>
      </c>
      <c r="AG38">
        <v>29.001800058000004</v>
      </c>
      <c r="AH38">
        <v>12.009689999999999</v>
      </c>
      <c r="AI38">
        <v>0</v>
      </c>
      <c r="AJ38">
        <v>0</v>
      </c>
      <c r="AK38">
        <v>22.801143640189128</v>
      </c>
      <c r="AL38">
        <v>1.6687824999999998</v>
      </c>
      <c r="AM38">
        <v>0</v>
      </c>
      <c r="AN38">
        <v>0</v>
      </c>
      <c r="AO38">
        <v>0</v>
      </c>
      <c r="AP38">
        <v>0.21660096810273402</v>
      </c>
      <c r="AQ38">
        <v>29.128436221587304</v>
      </c>
      <c r="AR38">
        <v>11.201189999999997</v>
      </c>
      <c r="AS38">
        <v>2.2745800000000003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971.10605661348279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487.68027975279932</v>
      </c>
      <c r="L39">
        <v>6.039945063396245</v>
      </c>
      <c r="M39">
        <v>58.048266957248629</v>
      </c>
      <c r="N39">
        <v>49.936725265306123</v>
      </c>
      <c r="O39">
        <v>35.270814926062847</v>
      </c>
      <c r="P39">
        <v>23.887622461824797</v>
      </c>
      <c r="Q39">
        <v>4.4617559055118106</v>
      </c>
      <c r="R39">
        <v>17.915815739279591</v>
      </c>
      <c r="S39">
        <v>11.155814890200709</v>
      </c>
      <c r="T39">
        <v>0</v>
      </c>
      <c r="U39">
        <v>59.87942433076141</v>
      </c>
      <c r="V39">
        <v>8.7611526315789483</v>
      </c>
      <c r="W39">
        <v>19.610828484333037</v>
      </c>
      <c r="X39">
        <v>62.359391094680397</v>
      </c>
      <c r="Y39">
        <v>0</v>
      </c>
      <c r="Z39">
        <v>0</v>
      </c>
      <c r="AA39">
        <v>0</v>
      </c>
      <c r="AB39">
        <v>1.408618640210052</v>
      </c>
      <c r="AC39">
        <v>0</v>
      </c>
      <c r="AD39">
        <v>0</v>
      </c>
      <c r="AE39">
        <v>6.9661842030397505</v>
      </c>
      <c r="AF39">
        <v>5.2629500000000009</v>
      </c>
      <c r="AG39">
        <v>29.001800058000004</v>
      </c>
      <c r="AH39">
        <v>8.8071059999999992</v>
      </c>
      <c r="AI39">
        <v>0</v>
      </c>
      <c r="AJ39">
        <v>0</v>
      </c>
      <c r="AK39">
        <v>22.801143640189128</v>
      </c>
      <c r="AL39">
        <v>1.6687824999999998</v>
      </c>
      <c r="AM39">
        <v>0</v>
      </c>
      <c r="AN39">
        <v>0</v>
      </c>
      <c r="AO39">
        <v>0</v>
      </c>
      <c r="AP39">
        <v>0.21660096810273402</v>
      </c>
      <c r="AQ39">
        <v>18.704407221587303</v>
      </c>
      <c r="AR39">
        <v>11.201189999999997</v>
      </c>
      <c r="AS39">
        <v>2.2745800000000003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953.32120073411295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487.68027975279932</v>
      </c>
      <c r="L40">
        <v>6.039945063396245</v>
      </c>
      <c r="M40">
        <v>58.048266957248629</v>
      </c>
      <c r="N40">
        <v>49.936725265306123</v>
      </c>
      <c r="O40">
        <v>35.270814926062847</v>
      </c>
      <c r="P40">
        <v>23.887622461824797</v>
      </c>
      <c r="Q40">
        <v>4.4617559055118106</v>
      </c>
      <c r="R40">
        <v>17.915815739279591</v>
      </c>
      <c r="S40">
        <v>11.155814890200709</v>
      </c>
      <c r="T40">
        <v>0</v>
      </c>
      <c r="U40">
        <v>59.87942433076141</v>
      </c>
      <c r="V40">
        <v>8.7611526315789483</v>
      </c>
      <c r="W40">
        <v>19.610828484333037</v>
      </c>
      <c r="X40">
        <v>62.359391094680397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6.9661842030397505</v>
      </c>
      <c r="AF40">
        <v>5.2629500000000009</v>
      </c>
      <c r="AG40">
        <v>29.001800058000004</v>
      </c>
      <c r="AH40">
        <v>0</v>
      </c>
      <c r="AI40">
        <v>0</v>
      </c>
      <c r="AJ40">
        <v>0</v>
      </c>
      <c r="AK40">
        <v>22.801143640189128</v>
      </c>
      <c r="AL40">
        <v>1.6687824999999998</v>
      </c>
      <c r="AM40">
        <v>0</v>
      </c>
      <c r="AN40">
        <v>0</v>
      </c>
      <c r="AO40">
        <v>0</v>
      </c>
      <c r="AP40">
        <v>0.21660096810273402</v>
      </c>
      <c r="AQ40">
        <v>18.704407221587303</v>
      </c>
      <c r="AR40">
        <v>1.4001487499999996</v>
      </c>
      <c r="AS40">
        <v>2.2745800000000003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933.30443484390287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487.68027975279932</v>
      </c>
      <c r="L41">
        <v>6.039945063396245</v>
      </c>
      <c r="M41">
        <v>58.048266957248629</v>
      </c>
      <c r="N41">
        <v>49.936725265306123</v>
      </c>
      <c r="O41">
        <v>35.270814926062847</v>
      </c>
      <c r="P41">
        <v>23.887622461824797</v>
      </c>
      <c r="Q41">
        <v>4.4617559055118106</v>
      </c>
      <c r="R41">
        <v>17.915815739279591</v>
      </c>
      <c r="S41">
        <v>11.155814890200709</v>
      </c>
      <c r="T41">
        <v>0</v>
      </c>
      <c r="U41">
        <v>59.87942433076141</v>
      </c>
      <c r="V41">
        <v>8.7611526315789483</v>
      </c>
      <c r="W41">
        <v>19.610828484333037</v>
      </c>
      <c r="X41">
        <v>62.359391094680397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6.9661842030397505</v>
      </c>
      <c r="AF41">
        <v>5.2629500000000009</v>
      </c>
      <c r="AG41">
        <v>29.001800058000004</v>
      </c>
      <c r="AH41">
        <v>0</v>
      </c>
      <c r="AI41">
        <v>0</v>
      </c>
      <c r="AJ41">
        <v>0</v>
      </c>
      <c r="AK41">
        <v>22.801143640189128</v>
      </c>
      <c r="AL41">
        <v>1.6687824999999998</v>
      </c>
      <c r="AM41">
        <v>0</v>
      </c>
      <c r="AN41">
        <v>0</v>
      </c>
      <c r="AO41">
        <v>0</v>
      </c>
      <c r="AP41">
        <v>0.21660096810273402</v>
      </c>
      <c r="AQ41">
        <v>18.704407221587303</v>
      </c>
      <c r="AR41">
        <v>1.4001487499999996</v>
      </c>
      <c r="AS41">
        <v>2.2745800000000003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933.30443484390287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487.68027975279932</v>
      </c>
      <c r="L42">
        <v>6.039945063396245</v>
      </c>
      <c r="M42">
        <v>58.048266957248629</v>
      </c>
      <c r="N42">
        <v>49.936725265306123</v>
      </c>
      <c r="O42">
        <v>35.270814926062847</v>
      </c>
      <c r="P42">
        <v>23.887622461824797</v>
      </c>
      <c r="Q42">
        <v>4.4617559055118106</v>
      </c>
      <c r="R42">
        <v>17.915815739279591</v>
      </c>
      <c r="S42">
        <v>11.155814890200709</v>
      </c>
      <c r="T42">
        <v>0</v>
      </c>
      <c r="U42">
        <v>59.87942433076141</v>
      </c>
      <c r="V42">
        <v>8.7611526315789483</v>
      </c>
      <c r="W42">
        <v>19.610828484333037</v>
      </c>
      <c r="X42">
        <v>62.359391094680397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6.9661842030397505</v>
      </c>
      <c r="AF42">
        <v>5.2629500000000009</v>
      </c>
      <c r="AG42">
        <v>29.001800058000004</v>
      </c>
      <c r="AH42">
        <v>0</v>
      </c>
      <c r="AI42">
        <v>0</v>
      </c>
      <c r="AJ42">
        <v>0</v>
      </c>
      <c r="AK42">
        <v>22.801143640189128</v>
      </c>
      <c r="AL42">
        <v>1.6687824999999998</v>
      </c>
      <c r="AM42">
        <v>0</v>
      </c>
      <c r="AN42">
        <v>0</v>
      </c>
      <c r="AO42">
        <v>0</v>
      </c>
      <c r="AP42">
        <v>0.21660096810273402</v>
      </c>
      <c r="AQ42">
        <v>18.704407221587303</v>
      </c>
      <c r="AR42">
        <v>1.4001487499999996</v>
      </c>
      <c r="AS42">
        <v>2.2745800000000003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933.30443484390287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487.68027975279932</v>
      </c>
      <c r="L43">
        <v>6.039945063396245</v>
      </c>
      <c r="M43">
        <v>58.048266957248629</v>
      </c>
      <c r="N43">
        <v>49.936725265306123</v>
      </c>
      <c r="O43">
        <v>35.270814926062847</v>
      </c>
      <c r="P43">
        <v>23.887622461824797</v>
      </c>
      <c r="Q43">
        <v>4.4617559055118106</v>
      </c>
      <c r="R43">
        <v>17.915815739279591</v>
      </c>
      <c r="S43">
        <v>11.155814890200709</v>
      </c>
      <c r="T43">
        <v>0</v>
      </c>
      <c r="U43">
        <v>59.87942433076141</v>
      </c>
      <c r="V43">
        <v>8.7611526315789483</v>
      </c>
      <c r="W43">
        <v>19.610828484333037</v>
      </c>
      <c r="X43">
        <v>62.359391094680397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5.2629500000000009</v>
      </c>
      <c r="AG43">
        <v>29.001800058000004</v>
      </c>
      <c r="AH43">
        <v>0</v>
      </c>
      <c r="AI43">
        <v>0</v>
      </c>
      <c r="AJ43">
        <v>0</v>
      </c>
      <c r="AK43">
        <v>22.801143640189128</v>
      </c>
      <c r="AL43">
        <v>1.6687824999999998</v>
      </c>
      <c r="AM43">
        <v>0</v>
      </c>
      <c r="AN43">
        <v>0</v>
      </c>
      <c r="AO43">
        <v>0</v>
      </c>
      <c r="AP43">
        <v>0.21660096810273402</v>
      </c>
      <c r="AQ43">
        <v>18.704407221587303</v>
      </c>
      <c r="AR43">
        <v>11.201189999999997</v>
      </c>
      <c r="AS43">
        <v>7.0511980000000003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940.91590989086308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487.68027975279932</v>
      </c>
      <c r="L44">
        <v>6.039945063396245</v>
      </c>
      <c r="M44">
        <v>58.048266957248629</v>
      </c>
      <c r="N44">
        <v>49.936725265306123</v>
      </c>
      <c r="O44">
        <v>35.270814926062847</v>
      </c>
      <c r="P44">
        <v>23.887622461824797</v>
      </c>
      <c r="Q44">
        <v>4.4617559055118106</v>
      </c>
      <c r="R44">
        <v>17.915815739279591</v>
      </c>
      <c r="S44">
        <v>11.155814890200709</v>
      </c>
      <c r="T44">
        <v>0</v>
      </c>
      <c r="U44">
        <v>59.87942433076141</v>
      </c>
      <c r="V44">
        <v>8.7611526315789483</v>
      </c>
      <c r="W44">
        <v>19.610828484333037</v>
      </c>
      <c r="X44">
        <v>62.359391094680397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5.2629500000000009</v>
      </c>
      <c r="AG44">
        <v>29.001800058000004</v>
      </c>
      <c r="AH44">
        <v>0</v>
      </c>
      <c r="AI44">
        <v>0</v>
      </c>
      <c r="AJ44">
        <v>0</v>
      </c>
      <c r="AK44">
        <v>22.801143640189128</v>
      </c>
      <c r="AL44">
        <v>1.6687824999999998</v>
      </c>
      <c r="AM44">
        <v>0</v>
      </c>
      <c r="AN44">
        <v>0</v>
      </c>
      <c r="AO44">
        <v>0</v>
      </c>
      <c r="AP44">
        <v>0.21660096810273402</v>
      </c>
      <c r="AQ44">
        <v>9.4152520000000006</v>
      </c>
      <c r="AR44">
        <v>11.201189999999997</v>
      </c>
      <c r="AS44">
        <v>10.235610000000001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934.81116666927574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487.68027975279932</v>
      </c>
      <c r="L45">
        <v>6.039945063396245</v>
      </c>
      <c r="M45">
        <v>58.048266957248629</v>
      </c>
      <c r="N45">
        <v>49.936725265306123</v>
      </c>
      <c r="O45">
        <v>35.270814926062847</v>
      </c>
      <c r="P45">
        <v>23.887622461824797</v>
      </c>
      <c r="Q45">
        <v>4.4617559055118106</v>
      </c>
      <c r="R45">
        <v>17.915815739279591</v>
      </c>
      <c r="S45">
        <v>11.155814890200709</v>
      </c>
      <c r="T45">
        <v>0</v>
      </c>
      <c r="U45">
        <v>59.87942433076141</v>
      </c>
      <c r="V45">
        <v>8.7611526315789483</v>
      </c>
      <c r="W45">
        <v>19.610828484333037</v>
      </c>
      <c r="X45">
        <v>62.359391094680397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5.2629500000000009</v>
      </c>
      <c r="AG45">
        <v>29.001800058000004</v>
      </c>
      <c r="AH45">
        <v>0</v>
      </c>
      <c r="AI45">
        <v>0</v>
      </c>
      <c r="AJ45">
        <v>0</v>
      </c>
      <c r="AK45">
        <v>22.801143640189128</v>
      </c>
      <c r="AL45">
        <v>1.6687824999999998</v>
      </c>
      <c r="AM45">
        <v>0</v>
      </c>
      <c r="AN45">
        <v>0</v>
      </c>
      <c r="AO45">
        <v>0</v>
      </c>
      <c r="AP45">
        <v>0.21660096810273402</v>
      </c>
      <c r="AQ45">
        <v>9.4152520000000006</v>
      </c>
      <c r="AR45">
        <v>11.201189999999997</v>
      </c>
      <c r="AS45">
        <v>10.235610000000001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934.81116666927574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487.89266429432973</v>
      </c>
      <c r="L46">
        <v>6.0400284011116963</v>
      </c>
      <c r="M46">
        <v>58.048266957248629</v>
      </c>
      <c r="N46">
        <v>49.936725265306123</v>
      </c>
      <c r="O46">
        <v>35.270814926062847</v>
      </c>
      <c r="P46">
        <v>23.887622461824797</v>
      </c>
      <c r="Q46">
        <v>4.4617559055118106</v>
      </c>
      <c r="R46">
        <v>17.915815739279591</v>
      </c>
      <c r="S46">
        <v>11.155814890200709</v>
      </c>
      <c r="T46">
        <v>0</v>
      </c>
      <c r="U46">
        <v>59.87942433076141</v>
      </c>
      <c r="V46">
        <v>8.7611526315789483</v>
      </c>
      <c r="W46">
        <v>19.610828484333037</v>
      </c>
      <c r="X46">
        <v>62.359391094680397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5.2629500000000009</v>
      </c>
      <c r="AG46">
        <v>29.001800058000004</v>
      </c>
      <c r="AH46">
        <v>0</v>
      </c>
      <c r="AI46">
        <v>0</v>
      </c>
      <c r="AJ46">
        <v>0</v>
      </c>
      <c r="AK46">
        <v>22.801143640189128</v>
      </c>
      <c r="AL46">
        <v>1.6687824999999998</v>
      </c>
      <c r="AM46">
        <v>0</v>
      </c>
      <c r="AN46">
        <v>0</v>
      </c>
      <c r="AO46">
        <v>0</v>
      </c>
      <c r="AP46">
        <v>0.21660096810273402</v>
      </c>
      <c r="AQ46">
        <v>9.4152520000000006</v>
      </c>
      <c r="AR46">
        <v>11.201189999999997</v>
      </c>
      <c r="AS46">
        <v>10.235610000000001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935.0236345485215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434.55237301256636</v>
      </c>
      <c r="L47">
        <v>5.7899549576896243</v>
      </c>
      <c r="M47">
        <v>58.048266957248629</v>
      </c>
      <c r="N47">
        <v>49.936725265306123</v>
      </c>
      <c r="O47">
        <v>35.270814926062847</v>
      </c>
      <c r="P47">
        <v>23.887622461824797</v>
      </c>
      <c r="Q47">
        <v>4.5073392330383477</v>
      </c>
      <c r="R47">
        <v>18.08577604484195</v>
      </c>
      <c r="S47">
        <v>11.260208797637794</v>
      </c>
      <c r="T47">
        <v>0</v>
      </c>
      <c r="U47">
        <v>59.87942433076141</v>
      </c>
      <c r="V47">
        <v>8.7611526315789483</v>
      </c>
      <c r="W47">
        <v>19.610828484333037</v>
      </c>
      <c r="X47">
        <v>62.359391094680397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5.2629500000000009</v>
      </c>
      <c r="AG47">
        <v>29.001800058000004</v>
      </c>
      <c r="AH47">
        <v>0</v>
      </c>
      <c r="AI47">
        <v>0</v>
      </c>
      <c r="AJ47">
        <v>0</v>
      </c>
      <c r="AK47">
        <v>22.801143640189128</v>
      </c>
      <c r="AL47">
        <v>1.6687824999999998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1.4001487499999996</v>
      </c>
      <c r="AS47">
        <v>10.235610000000001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862.32031314575943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434.55237301256636</v>
      </c>
      <c r="L48">
        <v>5.7600270845038688</v>
      </c>
      <c r="M48">
        <v>58.048266957248629</v>
      </c>
      <c r="N48">
        <v>49.936725265306123</v>
      </c>
      <c r="O48">
        <v>35.270814926062847</v>
      </c>
      <c r="P48">
        <v>23.887622461824797</v>
      </c>
      <c r="Q48">
        <v>4.4617559055118106</v>
      </c>
      <c r="R48">
        <v>17.915815739279591</v>
      </c>
      <c r="S48">
        <v>10.009445937719297</v>
      </c>
      <c r="T48">
        <v>0</v>
      </c>
      <c r="U48">
        <v>59.87942433076141</v>
      </c>
      <c r="V48">
        <v>8.7611526315789483</v>
      </c>
      <c r="W48">
        <v>19.610828484333037</v>
      </c>
      <c r="X48">
        <v>62.359391094680397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5.2629500000000009</v>
      </c>
      <c r="AG48">
        <v>29.001800058000004</v>
      </c>
      <c r="AH48">
        <v>0</v>
      </c>
      <c r="AI48">
        <v>0</v>
      </c>
      <c r="AJ48">
        <v>0</v>
      </c>
      <c r="AK48">
        <v>22.801143640189128</v>
      </c>
      <c r="AL48">
        <v>1.6687824999999998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0.93343249999999967</v>
      </c>
      <c r="AS48">
        <v>7.0511980000000003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857.17295052956626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487.88609518566506</v>
      </c>
      <c r="L49">
        <v>6.039945063396245</v>
      </c>
      <c r="M49">
        <v>58.048266957248629</v>
      </c>
      <c r="N49">
        <v>49.936725265306123</v>
      </c>
      <c r="O49">
        <v>35.270814926062847</v>
      </c>
      <c r="P49">
        <v>23.887622461824797</v>
      </c>
      <c r="Q49">
        <v>4.4617559055118106</v>
      </c>
      <c r="R49">
        <v>17.915815739279591</v>
      </c>
      <c r="S49">
        <v>11.155814890200709</v>
      </c>
      <c r="T49">
        <v>0</v>
      </c>
      <c r="U49">
        <v>59.87942433076141</v>
      </c>
      <c r="V49">
        <v>8.7611526315789483</v>
      </c>
      <c r="W49">
        <v>18.991570419847328</v>
      </c>
      <c r="X49">
        <v>62.359391094680397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5.2629500000000009</v>
      </c>
      <c r="AG49">
        <v>29.001800058000004</v>
      </c>
      <c r="AH49">
        <v>0</v>
      </c>
      <c r="AI49">
        <v>0</v>
      </c>
      <c r="AJ49">
        <v>0</v>
      </c>
      <c r="AK49">
        <v>22.801143640189128</v>
      </c>
      <c r="AL49">
        <v>1.6687824999999998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0.93343249999999967</v>
      </c>
      <c r="AS49">
        <v>2.8432250000000003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907.10572856955298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487.88638857045657</v>
      </c>
      <c r="L50">
        <v>6.039945063396245</v>
      </c>
      <c r="M50">
        <v>58.048266957248629</v>
      </c>
      <c r="N50">
        <v>49.936725265306123</v>
      </c>
      <c r="O50">
        <v>35.270814926062847</v>
      </c>
      <c r="P50">
        <v>23.887622461824797</v>
      </c>
      <c r="Q50">
        <v>4.4617559055118106</v>
      </c>
      <c r="R50">
        <v>17.915815739279591</v>
      </c>
      <c r="S50">
        <v>11.155814890200709</v>
      </c>
      <c r="T50">
        <v>0</v>
      </c>
      <c r="U50">
        <v>59.87942433076141</v>
      </c>
      <c r="V50">
        <v>8.7611526315789483</v>
      </c>
      <c r="W50">
        <v>18.991570419847328</v>
      </c>
      <c r="X50">
        <v>62.359391094680397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5.2629500000000009</v>
      </c>
      <c r="AG50">
        <v>29.001800058000004</v>
      </c>
      <c r="AH50">
        <v>0</v>
      </c>
      <c r="AI50">
        <v>0</v>
      </c>
      <c r="AJ50">
        <v>0</v>
      </c>
      <c r="AK50">
        <v>22.801143640189128</v>
      </c>
      <c r="AL50">
        <v>1.6687824999999998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2.8002974999999992</v>
      </c>
      <c r="AS50">
        <v>2.1608510000000001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908.29051295434454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487.88638857045657</v>
      </c>
      <c r="L51">
        <v>6.0400625580088319</v>
      </c>
      <c r="M51">
        <v>58.048266957248629</v>
      </c>
      <c r="N51">
        <v>49.936725265306123</v>
      </c>
      <c r="O51">
        <v>35.270814926062847</v>
      </c>
      <c r="P51">
        <v>23.887622461824797</v>
      </c>
      <c r="Q51">
        <v>4.4617559055118106</v>
      </c>
      <c r="R51">
        <v>17.915815739279591</v>
      </c>
      <c r="S51">
        <v>11.157073158127208</v>
      </c>
      <c r="T51">
        <v>0</v>
      </c>
      <c r="U51">
        <v>59.87942433076141</v>
      </c>
      <c r="V51">
        <v>8.7611526315789483</v>
      </c>
      <c r="W51">
        <v>18.991570419847328</v>
      </c>
      <c r="X51">
        <v>62.359391094680397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5.5918840283975673</v>
      </c>
      <c r="AG51">
        <v>29.001800058000004</v>
      </c>
      <c r="AH51">
        <v>0</v>
      </c>
      <c r="AI51">
        <v>0</v>
      </c>
      <c r="AJ51">
        <v>0</v>
      </c>
      <c r="AK51">
        <v>22.801143640189128</v>
      </c>
      <c r="AL51">
        <v>1.6687824999999998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6.534027499999997</v>
      </c>
      <c r="AS51">
        <v>2.1608510000000001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912.35455274528101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487.88638857045657</v>
      </c>
      <c r="L52">
        <v>6.0400625580088319</v>
      </c>
      <c r="M52">
        <v>58.048266957248629</v>
      </c>
      <c r="N52">
        <v>49.936725265306123</v>
      </c>
      <c r="O52">
        <v>35.270814926062847</v>
      </c>
      <c r="P52">
        <v>23.887622461824797</v>
      </c>
      <c r="Q52">
        <v>4.4617559055118106</v>
      </c>
      <c r="R52">
        <v>17.915815739279591</v>
      </c>
      <c r="S52">
        <v>11.157073158127208</v>
      </c>
      <c r="T52">
        <v>0</v>
      </c>
      <c r="U52">
        <v>59.87942433076141</v>
      </c>
      <c r="V52">
        <v>8.7611526315789483</v>
      </c>
      <c r="W52">
        <v>18.991570419847328</v>
      </c>
      <c r="X52">
        <v>62.359391094680397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5.5918840283975673</v>
      </c>
      <c r="AG52">
        <v>29.001800058000004</v>
      </c>
      <c r="AH52">
        <v>0</v>
      </c>
      <c r="AI52">
        <v>0</v>
      </c>
      <c r="AJ52">
        <v>0</v>
      </c>
      <c r="AK52">
        <v>22.801143640189128</v>
      </c>
      <c r="AL52">
        <v>1.6687824999999998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6.534027499999997</v>
      </c>
      <c r="AS52">
        <v>2.1608510000000001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912.35455274528101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487.88638857045657</v>
      </c>
      <c r="L53">
        <v>6.0400625580088319</v>
      </c>
      <c r="M53">
        <v>58.048266957248629</v>
      </c>
      <c r="N53">
        <v>49.936725265306123</v>
      </c>
      <c r="O53">
        <v>35.270814926062847</v>
      </c>
      <c r="P53">
        <v>23.887622461824797</v>
      </c>
      <c r="Q53">
        <v>4.4617559055118106</v>
      </c>
      <c r="R53">
        <v>17.915815739279591</v>
      </c>
      <c r="S53">
        <v>11.157073158127208</v>
      </c>
      <c r="T53">
        <v>0</v>
      </c>
      <c r="U53">
        <v>59.87942433076141</v>
      </c>
      <c r="V53">
        <v>8.7631260203850516</v>
      </c>
      <c r="W53">
        <v>18.991570419847328</v>
      </c>
      <c r="X53">
        <v>62.359391094680397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5.5918840283975673</v>
      </c>
      <c r="AG53">
        <v>29.001800058000004</v>
      </c>
      <c r="AH53">
        <v>0</v>
      </c>
      <c r="AI53">
        <v>0</v>
      </c>
      <c r="AJ53">
        <v>0</v>
      </c>
      <c r="AK53">
        <v>22.801143640189128</v>
      </c>
      <c r="AL53">
        <v>1.0012694999999998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2.3335812499999991</v>
      </c>
      <c r="AS53">
        <v>3.2981409999999998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908.62585688408706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487.88638857045657</v>
      </c>
      <c r="L54">
        <v>6.0400625580088319</v>
      </c>
      <c r="M54">
        <v>58.048266957248629</v>
      </c>
      <c r="N54">
        <v>49.936725265306123</v>
      </c>
      <c r="O54">
        <v>35.270814926062847</v>
      </c>
      <c r="P54">
        <v>23.887622461824797</v>
      </c>
      <c r="Q54">
        <v>4.4617559055118106</v>
      </c>
      <c r="R54">
        <v>17.915815739279591</v>
      </c>
      <c r="S54">
        <v>11.157073158127208</v>
      </c>
      <c r="T54">
        <v>0</v>
      </c>
      <c r="U54">
        <v>59.87942433076141</v>
      </c>
      <c r="V54">
        <v>8.7631260203850516</v>
      </c>
      <c r="W54">
        <v>18.991570419847328</v>
      </c>
      <c r="X54">
        <v>62.359391094680397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5.5918840283975673</v>
      </c>
      <c r="AG54">
        <v>29.001800058000004</v>
      </c>
      <c r="AH54">
        <v>0</v>
      </c>
      <c r="AI54">
        <v>0</v>
      </c>
      <c r="AJ54">
        <v>0</v>
      </c>
      <c r="AK54">
        <v>22.801143640189128</v>
      </c>
      <c r="AL54">
        <v>1.0012694999999998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2.3335812499999991</v>
      </c>
      <c r="AS54">
        <v>3.2981409999999998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908.62585688408706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332.06342923826838</v>
      </c>
      <c r="L55">
        <v>6.280010510751497</v>
      </c>
      <c r="M55">
        <v>58.048266957248629</v>
      </c>
      <c r="N55">
        <v>49.936725265306123</v>
      </c>
      <c r="O55">
        <v>35.270814926062847</v>
      </c>
      <c r="P55">
        <v>23.887622461824797</v>
      </c>
      <c r="Q55">
        <v>4.468061076464747</v>
      </c>
      <c r="R55">
        <v>17.920340083835775</v>
      </c>
      <c r="S55">
        <v>11.149994055975121</v>
      </c>
      <c r="T55">
        <v>0</v>
      </c>
      <c r="U55">
        <v>59.87942433076141</v>
      </c>
      <c r="V55">
        <v>8.7611526315789483</v>
      </c>
      <c r="W55">
        <v>18.991570419847328</v>
      </c>
      <c r="X55">
        <v>62.359391094680397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5.5918840283975673</v>
      </c>
      <c r="AG55">
        <v>29.001800058000004</v>
      </c>
      <c r="AH55">
        <v>0</v>
      </c>
      <c r="AI55">
        <v>0</v>
      </c>
      <c r="AJ55">
        <v>0</v>
      </c>
      <c r="AK55">
        <v>22.801143640189128</v>
      </c>
      <c r="AL55">
        <v>1.0012694999999998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5.1338787499999974</v>
      </c>
      <c r="AS55">
        <v>3.2981409999999998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755.84492002919251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279.12011765955441</v>
      </c>
      <c r="L56">
        <v>6.1597011850993493</v>
      </c>
      <c r="M56">
        <v>58.048266957248629</v>
      </c>
      <c r="N56">
        <v>49.936725265306123</v>
      </c>
      <c r="O56">
        <v>35.270814926062847</v>
      </c>
      <c r="P56">
        <v>23.887622461824797</v>
      </c>
      <c r="Q56">
        <v>4.468061076464747</v>
      </c>
      <c r="R56">
        <v>17.920837532957933</v>
      </c>
      <c r="S56">
        <v>11.149382837719298</v>
      </c>
      <c r="T56">
        <v>0</v>
      </c>
      <c r="U56">
        <v>59.87942433076141</v>
      </c>
      <c r="V56">
        <v>8.7620961786941578</v>
      </c>
      <c r="W56">
        <v>18.989380815145935</v>
      </c>
      <c r="X56">
        <v>62.360576010003221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5.5918840283975673</v>
      </c>
      <c r="AG56">
        <v>29.001800058000004</v>
      </c>
      <c r="AH56">
        <v>0</v>
      </c>
      <c r="AI56">
        <v>0</v>
      </c>
      <c r="AJ56">
        <v>0</v>
      </c>
      <c r="AK56">
        <v>22.801143640189128</v>
      </c>
      <c r="AL56">
        <v>1.0012694999999998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5.1338787499999974</v>
      </c>
      <c r="AS56">
        <v>3.2981409999999998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702.78112421342951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269.50139944749088</v>
      </c>
      <c r="L57">
        <v>3.8599163125487816</v>
      </c>
      <c r="M57">
        <v>58.048266957248629</v>
      </c>
      <c r="N57">
        <v>49.936725265306123</v>
      </c>
      <c r="O57">
        <v>35.270814926062847</v>
      </c>
      <c r="P57">
        <v>23.887622461824797</v>
      </c>
      <c r="Q57">
        <v>4.468061076464747</v>
      </c>
      <c r="R57">
        <v>17.137702552435531</v>
      </c>
      <c r="S57">
        <v>5.7692981268656727</v>
      </c>
      <c r="T57">
        <v>0</v>
      </c>
      <c r="U57">
        <v>59.87942433076141</v>
      </c>
      <c r="V57">
        <v>8.4312302977232925</v>
      </c>
      <c r="W57">
        <v>18.989380815145935</v>
      </c>
      <c r="X57">
        <v>62.360576010003221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5.5918840283975673</v>
      </c>
      <c r="AG57">
        <v>29.001800058000004</v>
      </c>
      <c r="AH57">
        <v>0</v>
      </c>
      <c r="AI57">
        <v>0</v>
      </c>
      <c r="AJ57">
        <v>0</v>
      </c>
      <c r="AK57">
        <v>22.801143640189128</v>
      </c>
      <c r="AL57">
        <v>1.0012694999999998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2.3335812499999991</v>
      </c>
      <c r="AS57">
        <v>3.2981409999999998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681.56823805646854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269.50139944749088</v>
      </c>
      <c r="L58">
        <v>3.8599163125487816</v>
      </c>
      <c r="M58">
        <v>58.048266957248629</v>
      </c>
      <c r="N58">
        <v>49.936725265306123</v>
      </c>
      <c r="O58">
        <v>35.270814926062847</v>
      </c>
      <c r="P58">
        <v>23.887622461824797</v>
      </c>
      <c r="Q58">
        <v>4.468061076464747</v>
      </c>
      <c r="R58">
        <v>17.248759925947024</v>
      </c>
      <c r="S58">
        <v>5.7692981268656727</v>
      </c>
      <c r="T58">
        <v>0</v>
      </c>
      <c r="U58">
        <v>59.87942433076141</v>
      </c>
      <c r="V58">
        <v>8.4312302977232925</v>
      </c>
      <c r="W58">
        <v>18.989380815145935</v>
      </c>
      <c r="X58">
        <v>62.360576010003221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5.5918840283975673</v>
      </c>
      <c r="AG58">
        <v>29.001800058000004</v>
      </c>
      <c r="AH58">
        <v>0</v>
      </c>
      <c r="AI58">
        <v>0</v>
      </c>
      <c r="AJ58">
        <v>0</v>
      </c>
      <c r="AK58">
        <v>22.801143640189128</v>
      </c>
      <c r="AL58">
        <v>1.0012694999999998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2.3335812499999991</v>
      </c>
      <c r="AS58">
        <v>3.2981409999999998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681.67929542998002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269.50139944749088</v>
      </c>
      <c r="L59">
        <v>3.8599163125487816</v>
      </c>
      <c r="M59">
        <v>58.048266957248629</v>
      </c>
      <c r="N59">
        <v>49.936725265306123</v>
      </c>
      <c r="O59">
        <v>35.270814926062847</v>
      </c>
      <c r="P59">
        <v>23.887622461824797</v>
      </c>
      <c r="Q59">
        <v>4.468061076464747</v>
      </c>
      <c r="R59">
        <v>9.621566925764192</v>
      </c>
      <c r="S59">
        <v>5.7692981268656727</v>
      </c>
      <c r="T59">
        <v>0</v>
      </c>
      <c r="U59">
        <v>59.87942433076141</v>
      </c>
      <c r="V59">
        <v>3.8503067729083664</v>
      </c>
      <c r="W59">
        <v>18.989380815145935</v>
      </c>
      <c r="X59">
        <v>62.360576010003221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5.5918840283975673</v>
      </c>
      <c r="AG59">
        <v>29.001800058000004</v>
      </c>
      <c r="AH59">
        <v>0</v>
      </c>
      <c r="AI59">
        <v>0</v>
      </c>
      <c r="AJ59">
        <v>0</v>
      </c>
      <c r="AK59">
        <v>22.801143640189128</v>
      </c>
      <c r="AL59">
        <v>1.0012694999999998</v>
      </c>
      <c r="AM59">
        <v>0</v>
      </c>
      <c r="AN59">
        <v>0</v>
      </c>
      <c r="AO59">
        <v>0</v>
      </c>
      <c r="AP59">
        <v>0</v>
      </c>
      <c r="AQ59">
        <v>9.3311872499999993</v>
      </c>
      <c r="AR59">
        <v>2.3335812499999991</v>
      </c>
      <c r="AS59">
        <v>3.2981409999999998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678.80236615498211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269.50139944749088</v>
      </c>
      <c r="L60">
        <v>3.8599163125487816</v>
      </c>
      <c r="M60">
        <v>58.048266957248629</v>
      </c>
      <c r="N60">
        <v>49.936725265306123</v>
      </c>
      <c r="O60">
        <v>35.270814926062847</v>
      </c>
      <c r="P60">
        <v>23.887622461824797</v>
      </c>
      <c r="Q60">
        <v>4.468061076464747</v>
      </c>
      <c r="R60">
        <v>9.621566925764192</v>
      </c>
      <c r="S60">
        <v>5.7692981268656727</v>
      </c>
      <c r="T60">
        <v>0</v>
      </c>
      <c r="U60">
        <v>59.87942433076141</v>
      </c>
      <c r="V60">
        <v>3.8503067729083664</v>
      </c>
      <c r="W60">
        <v>18.989380815145935</v>
      </c>
      <c r="X60">
        <v>62.360576010003221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5.5918840283975673</v>
      </c>
      <c r="AG60">
        <v>29.001800058000004</v>
      </c>
      <c r="AH60">
        <v>0</v>
      </c>
      <c r="AI60">
        <v>0</v>
      </c>
      <c r="AJ60">
        <v>0</v>
      </c>
      <c r="AK60">
        <v>22.801143640189128</v>
      </c>
      <c r="AL60">
        <v>1.0012694999999998</v>
      </c>
      <c r="AM60">
        <v>0</v>
      </c>
      <c r="AN60">
        <v>0</v>
      </c>
      <c r="AO60">
        <v>0</v>
      </c>
      <c r="AP60">
        <v>0</v>
      </c>
      <c r="AQ60">
        <v>9.3311872499999993</v>
      </c>
      <c r="AR60">
        <v>2.3335812499999991</v>
      </c>
      <c r="AS60">
        <v>3.2981409999999998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678.80236615498211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269.50139944749088</v>
      </c>
      <c r="L61">
        <v>3.8599163125487816</v>
      </c>
      <c r="M61">
        <v>58.048266957248629</v>
      </c>
      <c r="N61">
        <v>49.936725265306123</v>
      </c>
      <c r="O61">
        <v>35.270814926062847</v>
      </c>
      <c r="P61">
        <v>23.887622461824797</v>
      </c>
      <c r="Q61">
        <v>4.468061076464747</v>
      </c>
      <c r="R61">
        <v>9.621566925764192</v>
      </c>
      <c r="S61">
        <v>5.7692981268656727</v>
      </c>
      <c r="T61">
        <v>0</v>
      </c>
      <c r="U61">
        <v>59.87942433076141</v>
      </c>
      <c r="V61">
        <v>3.8503067729083664</v>
      </c>
      <c r="W61">
        <v>18.989380815145935</v>
      </c>
      <c r="X61">
        <v>62.360576010003221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5.5918840283975673</v>
      </c>
      <c r="AG61">
        <v>29.001800058000004</v>
      </c>
      <c r="AH61">
        <v>0</v>
      </c>
      <c r="AI61">
        <v>0</v>
      </c>
      <c r="AJ61">
        <v>0</v>
      </c>
      <c r="AK61">
        <v>22.801143640189128</v>
      </c>
      <c r="AL61">
        <v>1.0012694999999998</v>
      </c>
      <c r="AM61">
        <v>0</v>
      </c>
      <c r="AN61">
        <v>0</v>
      </c>
      <c r="AO61">
        <v>0</v>
      </c>
      <c r="AP61">
        <v>0</v>
      </c>
      <c r="AQ61">
        <v>9.3311872499999993</v>
      </c>
      <c r="AR61">
        <v>2.3335812499999991</v>
      </c>
      <c r="AS61">
        <v>3.2981409999999998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678.80236615498211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269.50139944749088</v>
      </c>
      <c r="L62">
        <v>3.8599163125487816</v>
      </c>
      <c r="M62">
        <v>58.048266957248629</v>
      </c>
      <c r="N62">
        <v>49.936725265306123</v>
      </c>
      <c r="O62">
        <v>35.270814926062847</v>
      </c>
      <c r="P62">
        <v>23.887622461824797</v>
      </c>
      <c r="Q62">
        <v>4.468061076464747</v>
      </c>
      <c r="R62">
        <v>9.621566925764192</v>
      </c>
      <c r="S62">
        <v>5.7692981268656727</v>
      </c>
      <c r="T62">
        <v>0</v>
      </c>
      <c r="U62">
        <v>59.87942433076141</v>
      </c>
      <c r="V62">
        <v>3.8503067729083664</v>
      </c>
      <c r="W62">
        <v>18.989380815145935</v>
      </c>
      <c r="X62">
        <v>62.360576010003221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6.9661842030397505</v>
      </c>
      <c r="AF62">
        <v>5.5918840283975673</v>
      </c>
      <c r="AG62">
        <v>29.001800058000004</v>
      </c>
      <c r="AH62">
        <v>0</v>
      </c>
      <c r="AI62">
        <v>0</v>
      </c>
      <c r="AJ62">
        <v>0</v>
      </c>
      <c r="AK62">
        <v>22.801143640189128</v>
      </c>
      <c r="AL62">
        <v>1.0012694999999998</v>
      </c>
      <c r="AM62">
        <v>0</v>
      </c>
      <c r="AN62">
        <v>0</v>
      </c>
      <c r="AO62">
        <v>0</v>
      </c>
      <c r="AP62">
        <v>0</v>
      </c>
      <c r="AQ62">
        <v>18.704407221587303</v>
      </c>
      <c r="AR62">
        <v>2.3335812499999991</v>
      </c>
      <c r="AS62">
        <v>3.2981409999999998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695.14177032960924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269.50139944749088</v>
      </c>
      <c r="L63">
        <v>3.8599163125487816</v>
      </c>
      <c r="M63">
        <v>58.048266957248629</v>
      </c>
      <c r="N63">
        <v>49.936725265306123</v>
      </c>
      <c r="O63">
        <v>35.270814926062847</v>
      </c>
      <c r="P63">
        <v>23.887622461824797</v>
      </c>
      <c r="Q63">
        <v>4.468061076464747</v>
      </c>
      <c r="R63">
        <v>9.621566925764192</v>
      </c>
      <c r="S63">
        <v>5.7692981268656727</v>
      </c>
      <c r="T63">
        <v>0</v>
      </c>
      <c r="U63">
        <v>59.87942433076141</v>
      </c>
      <c r="V63">
        <v>3.8503067729083664</v>
      </c>
      <c r="W63">
        <v>18.989380815145935</v>
      </c>
      <c r="X63">
        <v>62.360576010003221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6.9661842030397505</v>
      </c>
      <c r="AF63">
        <v>5.5918840283975673</v>
      </c>
      <c r="AG63">
        <v>29.001800058000004</v>
      </c>
      <c r="AH63">
        <v>0</v>
      </c>
      <c r="AI63">
        <v>0</v>
      </c>
      <c r="AJ63">
        <v>0</v>
      </c>
      <c r="AK63">
        <v>22.801143640189128</v>
      </c>
      <c r="AL63">
        <v>1.0012694999999998</v>
      </c>
      <c r="AM63">
        <v>0</v>
      </c>
      <c r="AN63">
        <v>0</v>
      </c>
      <c r="AO63">
        <v>0</v>
      </c>
      <c r="AP63">
        <v>0</v>
      </c>
      <c r="AQ63">
        <v>18.704407221587303</v>
      </c>
      <c r="AR63">
        <v>2.8002974999999992</v>
      </c>
      <c r="AS63">
        <v>3.2981409999999998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695.60848657960923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269.50139944749088</v>
      </c>
      <c r="L64">
        <v>3.8599163125487816</v>
      </c>
      <c r="M64">
        <v>58.048266957248629</v>
      </c>
      <c r="N64">
        <v>49.936725265306123</v>
      </c>
      <c r="O64">
        <v>35.270814926062847</v>
      </c>
      <c r="P64">
        <v>23.887622461824797</v>
      </c>
      <c r="Q64">
        <v>4.468061076464747</v>
      </c>
      <c r="R64">
        <v>9.621566925764192</v>
      </c>
      <c r="S64">
        <v>5.7692981268656727</v>
      </c>
      <c r="T64">
        <v>0</v>
      </c>
      <c r="U64">
        <v>59.87942433076141</v>
      </c>
      <c r="V64">
        <v>3.8503067729083664</v>
      </c>
      <c r="W64">
        <v>18.989380815145935</v>
      </c>
      <c r="X64">
        <v>62.360576010003221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6.9661842030397505</v>
      </c>
      <c r="AF64">
        <v>5.5918840283975673</v>
      </c>
      <c r="AG64">
        <v>29.001800058000004</v>
      </c>
      <c r="AH64">
        <v>0</v>
      </c>
      <c r="AI64">
        <v>0</v>
      </c>
      <c r="AJ64">
        <v>0</v>
      </c>
      <c r="AK64">
        <v>22.801143640189128</v>
      </c>
      <c r="AL64">
        <v>1.0012694999999998</v>
      </c>
      <c r="AM64">
        <v>0</v>
      </c>
      <c r="AN64">
        <v>0</v>
      </c>
      <c r="AO64">
        <v>0</v>
      </c>
      <c r="AP64">
        <v>0</v>
      </c>
      <c r="AQ64">
        <v>29.00233875</v>
      </c>
      <c r="AR64">
        <v>2.8002974999999992</v>
      </c>
      <c r="AS64">
        <v>3.2981409999999998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705.90641810802208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269.50139944749088</v>
      </c>
      <c r="L65">
        <v>3.8599163125487816</v>
      </c>
      <c r="M65">
        <v>58.048266957248629</v>
      </c>
      <c r="N65">
        <v>49.936725265306123</v>
      </c>
      <c r="O65">
        <v>35.270814926062847</v>
      </c>
      <c r="P65">
        <v>23.887622461824797</v>
      </c>
      <c r="Q65">
        <v>4.468061076464747</v>
      </c>
      <c r="R65">
        <v>9.621566925764192</v>
      </c>
      <c r="S65">
        <v>5.7692981268656727</v>
      </c>
      <c r="T65">
        <v>0</v>
      </c>
      <c r="U65">
        <v>59.87942433076141</v>
      </c>
      <c r="V65">
        <v>3.8503067729083664</v>
      </c>
      <c r="W65">
        <v>18.989380815145935</v>
      </c>
      <c r="X65">
        <v>62.360576010003221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6.9661842030397505</v>
      </c>
      <c r="AF65">
        <v>5.5918840283975673</v>
      </c>
      <c r="AG65">
        <v>29.001800058000004</v>
      </c>
      <c r="AH65">
        <v>0</v>
      </c>
      <c r="AI65">
        <v>0</v>
      </c>
      <c r="AJ65">
        <v>0</v>
      </c>
      <c r="AK65">
        <v>22.801143640189128</v>
      </c>
      <c r="AL65">
        <v>1.0012694999999998</v>
      </c>
      <c r="AM65">
        <v>0</v>
      </c>
      <c r="AN65">
        <v>0</v>
      </c>
      <c r="AO65">
        <v>0</v>
      </c>
      <c r="AP65">
        <v>0</v>
      </c>
      <c r="AQ65">
        <v>29.00233875</v>
      </c>
      <c r="AR65">
        <v>0.93343249999999967</v>
      </c>
      <c r="AS65">
        <v>3.2981409999999998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704.03955310802201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317.61981258552862</v>
      </c>
      <c r="L66">
        <v>3.8599163125487816</v>
      </c>
      <c r="M66">
        <v>58.048266957248629</v>
      </c>
      <c r="N66">
        <v>49.936725265306123</v>
      </c>
      <c r="O66">
        <v>35.270814926062847</v>
      </c>
      <c r="P66">
        <v>23.887622461824797</v>
      </c>
      <c r="Q66">
        <v>4.468061076464747</v>
      </c>
      <c r="R66">
        <v>9.621566925764192</v>
      </c>
      <c r="S66">
        <v>5.7692981268656727</v>
      </c>
      <c r="T66">
        <v>0</v>
      </c>
      <c r="U66">
        <v>59.87942433076141</v>
      </c>
      <c r="V66">
        <v>3.8503067729083664</v>
      </c>
      <c r="W66">
        <v>18.989380815145935</v>
      </c>
      <c r="X66">
        <v>62.360576010003221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6.9661842030397505</v>
      </c>
      <c r="AF66">
        <v>5.5918840283975673</v>
      </c>
      <c r="AG66">
        <v>29.001800058000004</v>
      </c>
      <c r="AH66">
        <v>0</v>
      </c>
      <c r="AI66">
        <v>0</v>
      </c>
      <c r="AJ66">
        <v>0</v>
      </c>
      <c r="AK66">
        <v>22.801143640189128</v>
      </c>
      <c r="AL66">
        <v>1.0012694999999998</v>
      </c>
      <c r="AM66">
        <v>0</v>
      </c>
      <c r="AN66">
        <v>0</v>
      </c>
      <c r="AO66">
        <v>0</v>
      </c>
      <c r="AP66">
        <v>0</v>
      </c>
      <c r="AQ66">
        <v>29.00233875</v>
      </c>
      <c r="AR66">
        <v>0.93343249999999967</v>
      </c>
      <c r="AS66">
        <v>3.2981409999999998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752.15796624605969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365.75149953261325</v>
      </c>
      <c r="L67">
        <v>3.8499625471808243</v>
      </c>
      <c r="M67">
        <v>58.048266957248629</v>
      </c>
      <c r="N67">
        <v>49.936725265306123</v>
      </c>
      <c r="O67">
        <v>35.270814926062847</v>
      </c>
      <c r="P67">
        <v>23.887622461824797</v>
      </c>
      <c r="Q67">
        <v>4.468061076464747</v>
      </c>
      <c r="R67">
        <v>9.621566925764192</v>
      </c>
      <c r="S67">
        <v>5.7692981268656727</v>
      </c>
      <c r="T67">
        <v>0</v>
      </c>
      <c r="U67">
        <v>59.87942433076141</v>
      </c>
      <c r="V67">
        <v>3.8503067729083664</v>
      </c>
      <c r="W67">
        <v>19.079343716162946</v>
      </c>
      <c r="X67">
        <v>62.360576010003221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6.9661842030397505</v>
      </c>
      <c r="AF67">
        <v>5.5918840283975673</v>
      </c>
      <c r="AG67">
        <v>29.001800058000004</v>
      </c>
      <c r="AH67">
        <v>0</v>
      </c>
      <c r="AI67">
        <v>0</v>
      </c>
      <c r="AJ67">
        <v>0</v>
      </c>
      <c r="AK67">
        <v>22.801143640189128</v>
      </c>
      <c r="AL67">
        <v>1.0012694999999998</v>
      </c>
      <c r="AM67">
        <v>0</v>
      </c>
      <c r="AN67">
        <v>0</v>
      </c>
      <c r="AO67">
        <v>0</v>
      </c>
      <c r="AP67">
        <v>0.16245083587406792</v>
      </c>
      <c r="AQ67">
        <v>29.00233875</v>
      </c>
      <c r="AR67">
        <v>0.93343249999999967</v>
      </c>
      <c r="AS67">
        <v>3.2981409999999998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800.53211316466763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405.2203359788025</v>
      </c>
      <c r="L68">
        <v>3.7200488368602938</v>
      </c>
      <c r="M68">
        <v>58.048266957248629</v>
      </c>
      <c r="N68">
        <v>49.936725265306123</v>
      </c>
      <c r="O68">
        <v>35.270814926062847</v>
      </c>
      <c r="P68">
        <v>23.887622461824797</v>
      </c>
      <c r="Q68">
        <v>4.468061076464747</v>
      </c>
      <c r="R68">
        <v>9.621566925764192</v>
      </c>
      <c r="S68">
        <v>5.7692981268656727</v>
      </c>
      <c r="T68">
        <v>0</v>
      </c>
      <c r="U68">
        <v>59.87942433076141</v>
      </c>
      <c r="V68">
        <v>3.8503564814814815</v>
      </c>
      <c r="W68">
        <v>19.775179648981421</v>
      </c>
      <c r="X68">
        <v>62.359391094680397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6.9661842030397505</v>
      </c>
      <c r="AF68">
        <v>5.5918840283975673</v>
      </c>
      <c r="AG68">
        <v>29.001800058000004</v>
      </c>
      <c r="AH68">
        <v>0</v>
      </c>
      <c r="AI68">
        <v>0</v>
      </c>
      <c r="AJ68">
        <v>0</v>
      </c>
      <c r="AK68">
        <v>22.801143640189128</v>
      </c>
      <c r="AL68">
        <v>1.0012694999999998</v>
      </c>
      <c r="AM68">
        <v>0</v>
      </c>
      <c r="AN68">
        <v>0</v>
      </c>
      <c r="AO68">
        <v>0</v>
      </c>
      <c r="AP68">
        <v>0.16245083587406792</v>
      </c>
      <c r="AQ68">
        <v>29.00233875</v>
      </c>
      <c r="AR68">
        <v>0.93343249999999967</v>
      </c>
      <c r="AS68">
        <v>3.2981409999999998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840.56573662660514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462.00080040890987</v>
      </c>
      <c r="L69">
        <v>3.6300068765062656</v>
      </c>
      <c r="M69">
        <v>58.048266957248629</v>
      </c>
      <c r="N69">
        <v>49.936725265306123</v>
      </c>
      <c r="O69">
        <v>35.270814926062847</v>
      </c>
      <c r="P69">
        <v>23.887622461824797</v>
      </c>
      <c r="Q69">
        <v>4.468061076464747</v>
      </c>
      <c r="R69">
        <v>9.621566925764192</v>
      </c>
      <c r="S69">
        <v>5.7692981268656727</v>
      </c>
      <c r="T69">
        <v>0</v>
      </c>
      <c r="U69">
        <v>59.87942433076141</v>
      </c>
      <c r="V69">
        <v>3.8503564814814815</v>
      </c>
      <c r="W69">
        <v>19.775179648981421</v>
      </c>
      <c r="X69">
        <v>62.359391094680397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6.9661842030397505</v>
      </c>
      <c r="AF69">
        <v>5.5918840283975673</v>
      </c>
      <c r="AG69">
        <v>29.001800058000004</v>
      </c>
      <c r="AH69">
        <v>8.0064599999999988</v>
      </c>
      <c r="AI69">
        <v>0</v>
      </c>
      <c r="AJ69">
        <v>0</v>
      </c>
      <c r="AK69">
        <v>22.801143640189128</v>
      </c>
      <c r="AL69">
        <v>1.0012694999999998</v>
      </c>
      <c r="AM69">
        <v>0</v>
      </c>
      <c r="AN69">
        <v>0</v>
      </c>
      <c r="AO69">
        <v>0</v>
      </c>
      <c r="AP69">
        <v>0.16245083587406792</v>
      </c>
      <c r="AQ69">
        <v>29.00233875</v>
      </c>
      <c r="AR69">
        <v>2.8002974999999992</v>
      </c>
      <c r="AS69">
        <v>3.2981409999999998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907.12948409635851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487.67692973809284</v>
      </c>
      <c r="L70">
        <v>6.0400284011116963</v>
      </c>
      <c r="M70">
        <v>58.048266957248629</v>
      </c>
      <c r="N70">
        <v>49.936725265306123</v>
      </c>
      <c r="O70">
        <v>35.270814926062847</v>
      </c>
      <c r="P70">
        <v>23.887622461824797</v>
      </c>
      <c r="Q70">
        <v>4.468061076464747</v>
      </c>
      <c r="R70">
        <v>17.91950517160425</v>
      </c>
      <c r="S70">
        <v>10.859590548648647</v>
      </c>
      <c r="T70">
        <v>0</v>
      </c>
      <c r="U70">
        <v>59.87942433076141</v>
      </c>
      <c r="V70">
        <v>8.762017991902832</v>
      </c>
      <c r="W70">
        <v>19.775179648981421</v>
      </c>
      <c r="X70">
        <v>62.359391094680397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6.9661842030397505</v>
      </c>
      <c r="AF70">
        <v>5.5918840283975673</v>
      </c>
      <c r="AG70">
        <v>29.001800058000004</v>
      </c>
      <c r="AH70">
        <v>19.735924009799366</v>
      </c>
      <c r="AI70">
        <v>0</v>
      </c>
      <c r="AJ70">
        <v>0</v>
      </c>
      <c r="AK70">
        <v>22.801143640189128</v>
      </c>
      <c r="AL70">
        <v>1.0012694999999998</v>
      </c>
      <c r="AM70">
        <v>0</v>
      </c>
      <c r="AN70">
        <v>0</v>
      </c>
      <c r="AO70">
        <v>0</v>
      </c>
      <c r="AP70">
        <v>0.16245083587406792</v>
      </c>
      <c r="AQ70">
        <v>29.00233875</v>
      </c>
      <c r="AR70">
        <v>2.8002974999999992</v>
      </c>
      <c r="AS70">
        <v>3.2981409999999998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965.24499113799038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487.68027975279932</v>
      </c>
      <c r="L71">
        <v>6.039945063396245</v>
      </c>
      <c r="M71">
        <v>58.048266957248629</v>
      </c>
      <c r="N71">
        <v>49.936725265306123</v>
      </c>
      <c r="O71">
        <v>35.270814926062847</v>
      </c>
      <c r="P71">
        <v>23.887622461824797</v>
      </c>
      <c r="Q71">
        <v>4.4617559055118106</v>
      </c>
      <c r="R71">
        <v>17.915815739279591</v>
      </c>
      <c r="S71">
        <v>11.155814890200709</v>
      </c>
      <c r="T71">
        <v>0</v>
      </c>
      <c r="U71">
        <v>59.87942433076141</v>
      </c>
      <c r="V71">
        <v>8.762017991902832</v>
      </c>
      <c r="W71">
        <v>19.775179648981421</v>
      </c>
      <c r="X71">
        <v>62.359391094680397</v>
      </c>
      <c r="Y71">
        <v>0</v>
      </c>
      <c r="Z71">
        <v>0</v>
      </c>
      <c r="AA71">
        <v>0</v>
      </c>
      <c r="AB71">
        <v>1.408618640210052</v>
      </c>
      <c r="AC71">
        <v>0</v>
      </c>
      <c r="AD71">
        <v>0</v>
      </c>
      <c r="AE71">
        <v>6.9661842030397505</v>
      </c>
      <c r="AF71">
        <v>10.525900000000002</v>
      </c>
      <c r="AG71">
        <v>29.001800058000004</v>
      </c>
      <c r="AH71">
        <v>29.623901999999994</v>
      </c>
      <c r="AI71">
        <v>0</v>
      </c>
      <c r="AJ71">
        <v>0</v>
      </c>
      <c r="AK71">
        <v>22.801143640189128</v>
      </c>
      <c r="AL71">
        <v>1.0012694999999998</v>
      </c>
      <c r="AM71">
        <v>0</v>
      </c>
      <c r="AN71">
        <v>0</v>
      </c>
      <c r="AO71">
        <v>0</v>
      </c>
      <c r="AP71">
        <v>0.16245083587406792</v>
      </c>
      <c r="AQ71">
        <v>29.00233875</v>
      </c>
      <c r="AR71">
        <v>2.8002974999999992</v>
      </c>
      <c r="AS71">
        <v>3.2981409999999998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981.76510015526924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487.68027975279932</v>
      </c>
      <c r="L72">
        <v>6.039945063396245</v>
      </c>
      <c r="M72">
        <v>58.048266957248629</v>
      </c>
      <c r="N72">
        <v>49.936725265306123</v>
      </c>
      <c r="O72">
        <v>35.270814926062847</v>
      </c>
      <c r="P72">
        <v>23.887622461824797</v>
      </c>
      <c r="Q72">
        <v>4.4617559055118106</v>
      </c>
      <c r="R72">
        <v>17.915815739279591</v>
      </c>
      <c r="S72">
        <v>11.155814890200709</v>
      </c>
      <c r="T72">
        <v>0</v>
      </c>
      <c r="U72">
        <v>59.87942433076141</v>
      </c>
      <c r="V72">
        <v>8.762017991902832</v>
      </c>
      <c r="W72">
        <v>19.775179648981421</v>
      </c>
      <c r="X72">
        <v>62.359391094680397</v>
      </c>
      <c r="Y72">
        <v>0</v>
      </c>
      <c r="Z72">
        <v>0.46498374999999986</v>
      </c>
      <c r="AA72">
        <v>2.9724889696202537</v>
      </c>
      <c r="AB72">
        <v>5.5217852804201035</v>
      </c>
      <c r="AC72">
        <v>0</v>
      </c>
      <c r="AD72">
        <v>3.6298761401968216</v>
      </c>
      <c r="AE72">
        <v>6.9661842030397505</v>
      </c>
      <c r="AF72">
        <v>15.788850000000002</v>
      </c>
      <c r="AG72">
        <v>29.001800058000004</v>
      </c>
      <c r="AH72">
        <v>39.551912399999992</v>
      </c>
      <c r="AI72">
        <v>0</v>
      </c>
      <c r="AJ72">
        <v>0</v>
      </c>
      <c r="AK72">
        <v>22.801143640189128</v>
      </c>
      <c r="AL72">
        <v>9.1783037499999995</v>
      </c>
      <c r="AM72">
        <v>4.4512353597899477</v>
      </c>
      <c r="AN72">
        <v>0</v>
      </c>
      <c r="AO72">
        <v>0</v>
      </c>
      <c r="AP72">
        <v>0.16245083587406792</v>
      </c>
      <c r="AQ72">
        <v>29.00233875</v>
      </c>
      <c r="AR72">
        <v>2.8002974999999992</v>
      </c>
      <c r="AS72">
        <v>3.2981409999999998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1020.7648456650863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487.68027975279932</v>
      </c>
      <c r="L73">
        <v>6.039945063396245</v>
      </c>
      <c r="M73">
        <v>58.048266957248629</v>
      </c>
      <c r="N73">
        <v>49.936725265306123</v>
      </c>
      <c r="O73">
        <v>35.270814926062847</v>
      </c>
      <c r="P73">
        <v>23.887622461824797</v>
      </c>
      <c r="Q73">
        <v>4.4617559055118106</v>
      </c>
      <c r="R73">
        <v>17.915815739279591</v>
      </c>
      <c r="S73">
        <v>11.155814890200709</v>
      </c>
      <c r="T73">
        <v>0</v>
      </c>
      <c r="U73">
        <v>59.87942433076141</v>
      </c>
      <c r="V73">
        <v>8.762017991902832</v>
      </c>
      <c r="W73">
        <v>19.614773313473254</v>
      </c>
      <c r="X73">
        <v>62.359391094680397</v>
      </c>
      <c r="Y73">
        <v>0</v>
      </c>
      <c r="Z73">
        <v>8.2692710099999989</v>
      </c>
      <c r="AA73">
        <v>5.8781800000000013</v>
      </c>
      <c r="AB73">
        <v>11.133722599999997</v>
      </c>
      <c r="AC73">
        <v>0</v>
      </c>
      <c r="AD73">
        <v>7.5948180000000001</v>
      </c>
      <c r="AE73">
        <v>13.932368406079501</v>
      </c>
      <c r="AF73">
        <v>22.367537500000005</v>
      </c>
      <c r="AG73">
        <v>29.001800058000004</v>
      </c>
      <c r="AH73">
        <v>49.439890390200624</v>
      </c>
      <c r="AI73">
        <v>0</v>
      </c>
      <c r="AJ73">
        <v>0</v>
      </c>
      <c r="AK73">
        <v>22.801143640189128</v>
      </c>
      <c r="AL73">
        <v>40.050779999999989</v>
      </c>
      <c r="AM73">
        <v>4.4512353597899477</v>
      </c>
      <c r="AN73">
        <v>0</v>
      </c>
      <c r="AO73">
        <v>0</v>
      </c>
      <c r="AP73">
        <v>0.16245083587406792</v>
      </c>
      <c r="AQ73">
        <v>29.128436221587304</v>
      </c>
      <c r="AR73">
        <v>2.8002974999999992</v>
      </c>
      <c r="AS73">
        <v>3.2981409999999998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1095.3227202141684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487.68027975279932</v>
      </c>
      <c r="L74">
        <v>6.039945063396245</v>
      </c>
      <c r="M74">
        <v>58.048266957248629</v>
      </c>
      <c r="N74">
        <v>49.936725265306123</v>
      </c>
      <c r="O74">
        <v>35.270814926062847</v>
      </c>
      <c r="P74">
        <v>23.887622461824797</v>
      </c>
      <c r="Q74">
        <v>4.4617559055118106</v>
      </c>
      <c r="R74">
        <v>17.915815739279591</v>
      </c>
      <c r="S74">
        <v>11.155814890200709</v>
      </c>
      <c r="T74">
        <v>0</v>
      </c>
      <c r="U74">
        <v>59.87942433076141</v>
      </c>
      <c r="V74">
        <v>8.762017991902832</v>
      </c>
      <c r="W74">
        <v>19.614773313473254</v>
      </c>
      <c r="X74">
        <v>62.359391094680397</v>
      </c>
      <c r="Y74">
        <v>0</v>
      </c>
      <c r="Z74">
        <v>8.2692710099999989</v>
      </c>
      <c r="AA74">
        <v>9.3516500000000029</v>
      </c>
      <c r="AB74">
        <v>11.133722599999997</v>
      </c>
      <c r="AC74">
        <v>0</v>
      </c>
      <c r="AD74">
        <v>7.5948180000000001</v>
      </c>
      <c r="AE74">
        <v>13.932368406079501</v>
      </c>
      <c r="AF74">
        <v>22.367537500000005</v>
      </c>
      <c r="AG74">
        <v>29.001800058000004</v>
      </c>
      <c r="AH74">
        <v>49.439890390200624</v>
      </c>
      <c r="AI74">
        <v>0</v>
      </c>
      <c r="AJ74">
        <v>0</v>
      </c>
      <c r="AK74">
        <v>22.801143640189128</v>
      </c>
      <c r="AL74">
        <v>40.050779999999989</v>
      </c>
      <c r="AM74">
        <v>6.6802334721680419</v>
      </c>
      <c r="AN74">
        <v>0</v>
      </c>
      <c r="AO74">
        <v>0</v>
      </c>
      <c r="AP74">
        <v>0.16245083587406792</v>
      </c>
      <c r="AQ74">
        <v>29.128436221587304</v>
      </c>
      <c r="AR74">
        <v>2.8002974999999992</v>
      </c>
      <c r="AS74">
        <v>3.2981409999999998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1101.0251883265464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487.68027975279932</v>
      </c>
      <c r="L75">
        <v>6.039945063396245</v>
      </c>
      <c r="M75">
        <v>58.048266957248629</v>
      </c>
      <c r="N75">
        <v>49.936725265306123</v>
      </c>
      <c r="O75">
        <v>35.270814926062847</v>
      </c>
      <c r="P75">
        <v>23.887622461824797</v>
      </c>
      <c r="Q75">
        <v>4.4617559055118106</v>
      </c>
      <c r="R75">
        <v>17.915815739279591</v>
      </c>
      <c r="S75">
        <v>11.155814890200709</v>
      </c>
      <c r="T75">
        <v>0</v>
      </c>
      <c r="U75">
        <v>59.87942433076141</v>
      </c>
      <c r="V75">
        <v>8.762017991902832</v>
      </c>
      <c r="W75">
        <v>19.614773313473254</v>
      </c>
      <c r="X75">
        <v>62.359391094680397</v>
      </c>
      <c r="Y75">
        <v>0</v>
      </c>
      <c r="Z75">
        <v>5.5128473399999987</v>
      </c>
      <c r="AA75">
        <v>11.021587500000003</v>
      </c>
      <c r="AB75">
        <v>11.133722599999997</v>
      </c>
      <c r="AC75">
        <v>0</v>
      </c>
      <c r="AD75">
        <v>11.586565011960637</v>
      </c>
      <c r="AE75">
        <v>13.932368406079501</v>
      </c>
      <c r="AF75">
        <v>22.367537500000005</v>
      </c>
      <c r="AG75">
        <v>29.001800058000004</v>
      </c>
      <c r="AH75">
        <v>49.439890390200624</v>
      </c>
      <c r="AI75">
        <v>0</v>
      </c>
      <c r="AJ75">
        <v>0</v>
      </c>
      <c r="AK75">
        <v>22.801143640189128</v>
      </c>
      <c r="AL75">
        <v>40.050779999999989</v>
      </c>
      <c r="AM75">
        <v>6.6802334721680419</v>
      </c>
      <c r="AN75">
        <v>0</v>
      </c>
      <c r="AO75">
        <v>0</v>
      </c>
      <c r="AP75">
        <v>0.16245083587406792</v>
      </c>
      <c r="AQ75">
        <v>29.128436221587304</v>
      </c>
      <c r="AR75">
        <v>2.8002974999999992</v>
      </c>
      <c r="AS75">
        <v>3.2981409999999998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1103.930449168507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487.68027975279932</v>
      </c>
      <c r="L76">
        <v>6.039945063396245</v>
      </c>
      <c r="M76">
        <v>58.048266957248629</v>
      </c>
      <c r="N76">
        <v>49.936725265306123</v>
      </c>
      <c r="O76">
        <v>35.270814926062847</v>
      </c>
      <c r="P76">
        <v>23.887622461824797</v>
      </c>
      <c r="Q76">
        <v>4.4617559055118106</v>
      </c>
      <c r="R76">
        <v>17.915815739279591</v>
      </c>
      <c r="S76">
        <v>11.155814890200709</v>
      </c>
      <c r="T76">
        <v>0</v>
      </c>
      <c r="U76">
        <v>59.87942433076141</v>
      </c>
      <c r="V76">
        <v>8.762017991902832</v>
      </c>
      <c r="W76">
        <v>19.614773313473254</v>
      </c>
      <c r="X76">
        <v>62.359391094680397</v>
      </c>
      <c r="Y76">
        <v>0</v>
      </c>
      <c r="Z76">
        <v>5.5128473399999987</v>
      </c>
      <c r="AA76">
        <v>11.021587500000003</v>
      </c>
      <c r="AB76">
        <v>11.133722599999997</v>
      </c>
      <c r="AC76">
        <v>0</v>
      </c>
      <c r="AD76">
        <v>11.559759859803183</v>
      </c>
      <c r="AE76">
        <v>13.932368406079501</v>
      </c>
      <c r="AF76">
        <v>22.367537500000005</v>
      </c>
      <c r="AG76">
        <v>29.001800058000004</v>
      </c>
      <c r="AH76">
        <v>49.439890390200624</v>
      </c>
      <c r="AI76">
        <v>0</v>
      </c>
      <c r="AJ76">
        <v>0</v>
      </c>
      <c r="AK76">
        <v>22.801143640189128</v>
      </c>
      <c r="AL76">
        <v>30.038084999999995</v>
      </c>
      <c r="AM76">
        <v>6.6802334721680419</v>
      </c>
      <c r="AN76">
        <v>0</v>
      </c>
      <c r="AO76">
        <v>0</v>
      </c>
      <c r="AP76">
        <v>0.16245083587406792</v>
      </c>
      <c r="AQ76">
        <v>29.128436221587304</v>
      </c>
      <c r="AR76">
        <v>2.8002974999999992</v>
      </c>
      <c r="AS76">
        <v>3.2981409999999998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1093.8909490163496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487.68027975279932</v>
      </c>
      <c r="L77">
        <v>6.039945063396245</v>
      </c>
      <c r="M77">
        <v>58.048266957248629</v>
      </c>
      <c r="N77">
        <v>49.936725265306123</v>
      </c>
      <c r="O77">
        <v>35.270814926062847</v>
      </c>
      <c r="P77">
        <v>23.887622461824797</v>
      </c>
      <c r="Q77">
        <v>4.4617559055118106</v>
      </c>
      <c r="R77">
        <v>17.915815739279591</v>
      </c>
      <c r="S77">
        <v>11.155814890200709</v>
      </c>
      <c r="T77">
        <v>0</v>
      </c>
      <c r="U77">
        <v>59.87942433076141</v>
      </c>
      <c r="V77">
        <v>8.762017991902832</v>
      </c>
      <c r="W77">
        <v>19.614773313473254</v>
      </c>
      <c r="X77">
        <v>62.359391094680397</v>
      </c>
      <c r="Y77">
        <v>0</v>
      </c>
      <c r="Z77">
        <v>5.5128473399999987</v>
      </c>
      <c r="AA77">
        <v>11.021587500000003</v>
      </c>
      <c r="AB77">
        <v>11.133722599999997</v>
      </c>
      <c r="AC77">
        <v>0</v>
      </c>
      <c r="AD77">
        <v>11.559759859803183</v>
      </c>
      <c r="AE77">
        <v>13.932368406079501</v>
      </c>
      <c r="AF77">
        <v>22.367537500000005</v>
      </c>
      <c r="AG77">
        <v>29.001800058000004</v>
      </c>
      <c r="AH77">
        <v>49.439890390200624</v>
      </c>
      <c r="AI77">
        <v>0</v>
      </c>
      <c r="AJ77">
        <v>0</v>
      </c>
      <c r="AK77">
        <v>22.801143640189128</v>
      </c>
      <c r="AL77">
        <v>30.038084999999995</v>
      </c>
      <c r="AM77">
        <v>6.6802334721680419</v>
      </c>
      <c r="AN77">
        <v>0</v>
      </c>
      <c r="AO77">
        <v>0</v>
      </c>
      <c r="AP77">
        <v>0.16245083587406792</v>
      </c>
      <c r="AQ77">
        <v>29.128436221587304</v>
      </c>
      <c r="AR77">
        <v>2.8002974999999992</v>
      </c>
      <c r="AS77">
        <v>3.2981409999999998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1093.8909490163496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487.68027975279932</v>
      </c>
      <c r="L78">
        <v>6.039945063396245</v>
      </c>
      <c r="M78">
        <v>58.048266957248629</v>
      </c>
      <c r="N78">
        <v>49.936725265306123</v>
      </c>
      <c r="O78">
        <v>35.270814926062847</v>
      </c>
      <c r="P78">
        <v>23.887622461824797</v>
      </c>
      <c r="Q78">
        <v>4.4617559055118106</v>
      </c>
      <c r="R78">
        <v>17.915815739279591</v>
      </c>
      <c r="S78">
        <v>11.155814890200709</v>
      </c>
      <c r="T78">
        <v>0</v>
      </c>
      <c r="U78">
        <v>59.87942433076141</v>
      </c>
      <c r="V78">
        <v>8.762017991902832</v>
      </c>
      <c r="W78">
        <v>19.614773313473254</v>
      </c>
      <c r="X78">
        <v>62.359391094680397</v>
      </c>
      <c r="Y78">
        <v>0</v>
      </c>
      <c r="Z78">
        <v>5.5128473399999987</v>
      </c>
      <c r="AA78">
        <v>11.021587500000003</v>
      </c>
      <c r="AB78">
        <v>11.133722599999997</v>
      </c>
      <c r="AC78">
        <v>0</v>
      </c>
      <c r="AD78">
        <v>7.5948180000000001</v>
      </c>
      <c r="AE78">
        <v>13.932368406079501</v>
      </c>
      <c r="AF78">
        <v>22.367537500000005</v>
      </c>
      <c r="AG78">
        <v>29.001800058000004</v>
      </c>
      <c r="AH78">
        <v>49.439890390200624</v>
      </c>
      <c r="AI78">
        <v>0</v>
      </c>
      <c r="AJ78">
        <v>0</v>
      </c>
      <c r="AK78">
        <v>22.801143640189128</v>
      </c>
      <c r="AL78">
        <v>30.038084999999995</v>
      </c>
      <c r="AM78">
        <v>4.4512353597899477</v>
      </c>
      <c r="AN78">
        <v>0</v>
      </c>
      <c r="AO78">
        <v>0</v>
      </c>
      <c r="AP78">
        <v>0.16245083587406792</v>
      </c>
      <c r="AQ78">
        <v>29.128436221587304</v>
      </c>
      <c r="AR78">
        <v>2.8002974999999992</v>
      </c>
      <c r="AS78">
        <v>3.2981409999999998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1087.6970090441682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487.68027975279932</v>
      </c>
      <c r="L79">
        <v>6.039945063396245</v>
      </c>
      <c r="M79">
        <v>58.048266957248629</v>
      </c>
      <c r="N79">
        <v>49.936725265306123</v>
      </c>
      <c r="O79">
        <v>35.270814926062847</v>
      </c>
      <c r="P79">
        <v>23.887622461824797</v>
      </c>
      <c r="Q79">
        <v>4.4617559055118106</v>
      </c>
      <c r="R79">
        <v>17.915815739279591</v>
      </c>
      <c r="S79">
        <v>11.155814890200709</v>
      </c>
      <c r="T79">
        <v>0</v>
      </c>
      <c r="U79">
        <v>59.87942433076141</v>
      </c>
      <c r="V79">
        <v>8.762017991902832</v>
      </c>
      <c r="W79">
        <v>19.614773313473254</v>
      </c>
      <c r="X79">
        <v>62.359391094680397</v>
      </c>
      <c r="Y79">
        <v>0</v>
      </c>
      <c r="Z79">
        <v>2.7564236699999993</v>
      </c>
      <c r="AA79">
        <v>5.9396337000000017</v>
      </c>
      <c r="AB79">
        <v>11.133722599999997</v>
      </c>
      <c r="AC79">
        <v>0</v>
      </c>
      <c r="AD79">
        <v>4.7467611401968206</v>
      </c>
      <c r="AE79">
        <v>6.9661842030397505</v>
      </c>
      <c r="AF79">
        <v>10.525900000000002</v>
      </c>
      <c r="AG79">
        <v>29.001800058000004</v>
      </c>
      <c r="AH79">
        <v>28.823255999999997</v>
      </c>
      <c r="AI79">
        <v>0</v>
      </c>
      <c r="AJ79">
        <v>0</v>
      </c>
      <c r="AK79">
        <v>22.801143640189128</v>
      </c>
      <c r="AL79">
        <v>5.0063474999999986</v>
      </c>
      <c r="AM79">
        <v>3.944132719579895</v>
      </c>
      <c r="AN79">
        <v>0</v>
      </c>
      <c r="AO79">
        <v>0</v>
      </c>
      <c r="AP79">
        <v>0.16245083587406792</v>
      </c>
      <c r="AQ79">
        <v>29.00233875</v>
      </c>
      <c r="AR79">
        <v>2.8002974999999992</v>
      </c>
      <c r="AS79">
        <v>2.2745800000000003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1010.8976200093275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487.68027975279932</v>
      </c>
      <c r="L80">
        <v>6.039945063396245</v>
      </c>
      <c r="M80">
        <v>58.048266957248629</v>
      </c>
      <c r="N80">
        <v>49.936725265306123</v>
      </c>
      <c r="O80">
        <v>35.270814926062847</v>
      </c>
      <c r="P80">
        <v>23.887622461824797</v>
      </c>
      <c r="Q80">
        <v>4.4617559055118106</v>
      </c>
      <c r="R80">
        <v>17.915815739279591</v>
      </c>
      <c r="S80">
        <v>11.155814890200709</v>
      </c>
      <c r="T80">
        <v>0</v>
      </c>
      <c r="U80">
        <v>59.87942433076141</v>
      </c>
      <c r="V80">
        <v>8.762017991902832</v>
      </c>
      <c r="W80">
        <v>19.614773313473254</v>
      </c>
      <c r="X80">
        <v>62.359391094680397</v>
      </c>
      <c r="Y80">
        <v>0</v>
      </c>
      <c r="Z80">
        <v>0</v>
      </c>
      <c r="AA80">
        <v>2.6719000000000004</v>
      </c>
      <c r="AB80">
        <v>5.5217852804201035</v>
      </c>
      <c r="AC80">
        <v>0</v>
      </c>
      <c r="AD80">
        <v>3.6857202803936415</v>
      </c>
      <c r="AE80">
        <v>6.9661842030397505</v>
      </c>
      <c r="AF80">
        <v>5.5918840283975673</v>
      </c>
      <c r="AG80">
        <v>29.001800058000004</v>
      </c>
      <c r="AH80">
        <v>16.012919999999998</v>
      </c>
      <c r="AI80">
        <v>0</v>
      </c>
      <c r="AJ80">
        <v>0</v>
      </c>
      <c r="AK80">
        <v>22.801143640189128</v>
      </c>
      <c r="AL80">
        <v>1.0012694999999998</v>
      </c>
      <c r="AM80">
        <v>3.944132719579895</v>
      </c>
      <c r="AN80">
        <v>0</v>
      </c>
      <c r="AO80">
        <v>0</v>
      </c>
      <c r="AP80">
        <v>0.16245083587406792</v>
      </c>
      <c r="AQ80">
        <v>29.00233875</v>
      </c>
      <c r="AR80">
        <v>2.8002974999999992</v>
      </c>
      <c r="AS80">
        <v>2.2745800000000003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976.45105448834215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487.68027975279932</v>
      </c>
      <c r="L81">
        <v>6.039945063396245</v>
      </c>
      <c r="M81">
        <v>58.048266957248629</v>
      </c>
      <c r="N81">
        <v>49.936725265306123</v>
      </c>
      <c r="O81">
        <v>35.270814926062847</v>
      </c>
      <c r="P81">
        <v>23.887622461824797</v>
      </c>
      <c r="Q81">
        <v>4.4617559055118106</v>
      </c>
      <c r="R81">
        <v>17.915815739279591</v>
      </c>
      <c r="S81">
        <v>11.155814890200709</v>
      </c>
      <c r="T81">
        <v>0</v>
      </c>
      <c r="U81">
        <v>59.87942433076141</v>
      </c>
      <c r="V81">
        <v>8.762017991902832</v>
      </c>
      <c r="W81">
        <v>19.614773313473254</v>
      </c>
      <c r="X81">
        <v>62.359391094680397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6.9661842030397505</v>
      </c>
      <c r="AF81">
        <v>5.5918840283975673</v>
      </c>
      <c r="AG81">
        <v>29.001800058000004</v>
      </c>
      <c r="AH81">
        <v>8.0064599999999988</v>
      </c>
      <c r="AI81">
        <v>0</v>
      </c>
      <c r="AJ81">
        <v>0</v>
      </c>
      <c r="AK81">
        <v>22.801143640189128</v>
      </c>
      <c r="AL81">
        <v>1.0012694999999998</v>
      </c>
      <c r="AM81">
        <v>0</v>
      </c>
      <c r="AN81">
        <v>0</v>
      </c>
      <c r="AO81">
        <v>0</v>
      </c>
      <c r="AP81">
        <v>0.16245083587406792</v>
      </c>
      <c r="AQ81">
        <v>29.00233875</v>
      </c>
      <c r="AR81">
        <v>13.534771249999995</v>
      </c>
      <c r="AS81">
        <v>2.2745800000000003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963.35552995794842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487.68027975279932</v>
      </c>
      <c r="L82">
        <v>6.039945063396245</v>
      </c>
      <c r="M82">
        <v>58.048266957248629</v>
      </c>
      <c r="N82">
        <v>49.936725265306123</v>
      </c>
      <c r="O82">
        <v>35.270814926062847</v>
      </c>
      <c r="P82">
        <v>23.887622461824797</v>
      </c>
      <c r="Q82">
        <v>4.4617559055118106</v>
      </c>
      <c r="R82">
        <v>17.915815739279591</v>
      </c>
      <c r="S82">
        <v>11.155814890200709</v>
      </c>
      <c r="T82">
        <v>0</v>
      </c>
      <c r="U82">
        <v>59.87942433076141</v>
      </c>
      <c r="V82">
        <v>8.762017991902832</v>
      </c>
      <c r="W82">
        <v>19.614773313473254</v>
      </c>
      <c r="X82">
        <v>62.359391094680397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6.9661842030397505</v>
      </c>
      <c r="AF82">
        <v>5.5918840283975673</v>
      </c>
      <c r="AG82">
        <v>29.001800058000004</v>
      </c>
      <c r="AH82">
        <v>0</v>
      </c>
      <c r="AI82">
        <v>0</v>
      </c>
      <c r="AJ82">
        <v>0</v>
      </c>
      <c r="AK82">
        <v>22.801143640189128</v>
      </c>
      <c r="AL82">
        <v>1.0012694999999998</v>
      </c>
      <c r="AM82">
        <v>0</v>
      </c>
      <c r="AN82">
        <v>0</v>
      </c>
      <c r="AO82">
        <v>0</v>
      </c>
      <c r="AP82">
        <v>0.16245083587406792</v>
      </c>
      <c r="AQ82">
        <v>18.914568749999997</v>
      </c>
      <c r="AR82">
        <v>13.534771249999995</v>
      </c>
      <c r="AS82">
        <v>2.2745800000000003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945.26129995794838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487.68027975279932</v>
      </c>
      <c r="L83">
        <v>6.039945063396245</v>
      </c>
      <c r="M83">
        <v>58.048266957248629</v>
      </c>
      <c r="N83">
        <v>49.936725265306123</v>
      </c>
      <c r="O83">
        <v>35.270814926062847</v>
      </c>
      <c r="P83">
        <v>23.887622461824797</v>
      </c>
      <c r="Q83">
        <v>4.4617559055118106</v>
      </c>
      <c r="R83">
        <v>17.915815739279591</v>
      </c>
      <c r="S83">
        <v>11.155814890200709</v>
      </c>
      <c r="T83">
        <v>0</v>
      </c>
      <c r="U83">
        <v>59.87942433076141</v>
      </c>
      <c r="V83">
        <v>8.762017991902832</v>
      </c>
      <c r="W83">
        <v>19.614773313473254</v>
      </c>
      <c r="X83">
        <v>62.359391094680397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6.9661842030397505</v>
      </c>
      <c r="AF83">
        <v>5.5918840283975673</v>
      </c>
      <c r="AG83">
        <v>29.001800058000004</v>
      </c>
      <c r="AH83">
        <v>0</v>
      </c>
      <c r="AI83">
        <v>0</v>
      </c>
      <c r="AJ83">
        <v>0</v>
      </c>
      <c r="AK83">
        <v>22.801143640189128</v>
      </c>
      <c r="AL83">
        <v>1.6687824999999998</v>
      </c>
      <c r="AM83">
        <v>0</v>
      </c>
      <c r="AN83">
        <v>0</v>
      </c>
      <c r="AO83">
        <v>0</v>
      </c>
      <c r="AP83">
        <v>0.16245083587406792</v>
      </c>
      <c r="AQ83">
        <v>18.704407221587303</v>
      </c>
      <c r="AR83">
        <v>2.8002974999999992</v>
      </c>
      <c r="AS83">
        <v>2.2745800000000003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934.98417767953583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487.68027975279932</v>
      </c>
      <c r="L84">
        <v>6.039945063396245</v>
      </c>
      <c r="M84">
        <v>58.048266957248629</v>
      </c>
      <c r="N84">
        <v>49.936725265306123</v>
      </c>
      <c r="O84">
        <v>35.270814926062847</v>
      </c>
      <c r="P84">
        <v>23.887622461824797</v>
      </c>
      <c r="Q84">
        <v>4.4617559055118106</v>
      </c>
      <c r="R84">
        <v>17.915815739279591</v>
      </c>
      <c r="S84">
        <v>11.155814890200709</v>
      </c>
      <c r="T84">
        <v>0</v>
      </c>
      <c r="U84">
        <v>59.87942433076141</v>
      </c>
      <c r="V84">
        <v>8.762017991902832</v>
      </c>
      <c r="W84">
        <v>19.614773313473254</v>
      </c>
      <c r="X84">
        <v>62.359391094680397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6.9661842030397505</v>
      </c>
      <c r="AF84">
        <v>5.5918840283975673</v>
      </c>
      <c r="AG84">
        <v>29.001800058000004</v>
      </c>
      <c r="AH84">
        <v>0</v>
      </c>
      <c r="AI84">
        <v>0</v>
      </c>
      <c r="AJ84">
        <v>0</v>
      </c>
      <c r="AK84">
        <v>22.801143640189128</v>
      </c>
      <c r="AL84">
        <v>1.6687824999999998</v>
      </c>
      <c r="AM84">
        <v>0</v>
      </c>
      <c r="AN84">
        <v>0</v>
      </c>
      <c r="AO84">
        <v>0</v>
      </c>
      <c r="AP84">
        <v>0.16245083587406792</v>
      </c>
      <c r="AQ84">
        <v>18.704407221587303</v>
      </c>
      <c r="AR84">
        <v>2.8002974999999992</v>
      </c>
      <c r="AS84">
        <v>2.2745800000000003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934.98417767953583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487.68027975279932</v>
      </c>
      <c r="L85">
        <v>6.039945063396245</v>
      </c>
      <c r="M85">
        <v>58.048266957248629</v>
      </c>
      <c r="N85">
        <v>49.936725265306123</v>
      </c>
      <c r="O85">
        <v>35.270814926062847</v>
      </c>
      <c r="P85">
        <v>23.887622461824797</v>
      </c>
      <c r="Q85">
        <v>4.4617559055118106</v>
      </c>
      <c r="R85">
        <v>18.125766704974271</v>
      </c>
      <c r="S85">
        <v>11.155814890200709</v>
      </c>
      <c r="T85">
        <v>0</v>
      </c>
      <c r="U85">
        <v>59.87942433076141</v>
      </c>
      <c r="V85">
        <v>8.762017991902832</v>
      </c>
      <c r="W85">
        <v>19.614773313473254</v>
      </c>
      <c r="X85">
        <v>62.361664192421458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6.9661842030397505</v>
      </c>
      <c r="AF85">
        <v>5.5918840283975673</v>
      </c>
      <c r="AG85">
        <v>29.001800058000004</v>
      </c>
      <c r="AH85">
        <v>0</v>
      </c>
      <c r="AI85">
        <v>0</v>
      </c>
      <c r="AJ85">
        <v>0</v>
      </c>
      <c r="AK85">
        <v>22.801143640189128</v>
      </c>
      <c r="AL85">
        <v>1.6687824999999998</v>
      </c>
      <c r="AM85">
        <v>0</v>
      </c>
      <c r="AN85">
        <v>0</v>
      </c>
      <c r="AO85">
        <v>0</v>
      </c>
      <c r="AP85">
        <v>0.16245083587406792</v>
      </c>
      <c r="AQ85">
        <v>18.704407221587303</v>
      </c>
      <c r="AR85">
        <v>2.8002974999999992</v>
      </c>
      <c r="AS85">
        <v>2.2745800000000003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935.1964017429716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487.68027975279932</v>
      </c>
      <c r="L86">
        <v>6.039945063396245</v>
      </c>
      <c r="M86">
        <v>58.048266957248629</v>
      </c>
      <c r="N86">
        <v>49.936725265306123</v>
      </c>
      <c r="O86">
        <v>35.270814926062847</v>
      </c>
      <c r="P86">
        <v>23.887622461824797</v>
      </c>
      <c r="Q86">
        <v>4.4617559055118106</v>
      </c>
      <c r="R86">
        <v>18.125766704974271</v>
      </c>
      <c r="S86">
        <v>11.155814890200709</v>
      </c>
      <c r="T86">
        <v>0</v>
      </c>
      <c r="U86">
        <v>59.87942433076141</v>
      </c>
      <c r="V86">
        <v>8.762017991902832</v>
      </c>
      <c r="W86">
        <v>19.614773313473254</v>
      </c>
      <c r="X86">
        <v>62.361664192421458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6.9661842030397505</v>
      </c>
      <c r="AF86">
        <v>5.5918840283975673</v>
      </c>
      <c r="AG86">
        <v>29.001800058000004</v>
      </c>
      <c r="AH86">
        <v>0</v>
      </c>
      <c r="AI86">
        <v>0</v>
      </c>
      <c r="AJ86">
        <v>0</v>
      </c>
      <c r="AK86">
        <v>22.801143640189128</v>
      </c>
      <c r="AL86">
        <v>1.6687824999999998</v>
      </c>
      <c r="AM86">
        <v>0</v>
      </c>
      <c r="AN86">
        <v>0</v>
      </c>
      <c r="AO86">
        <v>0</v>
      </c>
      <c r="AP86">
        <v>0.16245083587406792</v>
      </c>
      <c r="AQ86">
        <v>18.704407221587303</v>
      </c>
      <c r="AR86">
        <v>2.8002974999999992</v>
      </c>
      <c r="AS86">
        <v>2.2745800000000003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935.1964017429716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444.6800101937385</v>
      </c>
      <c r="L87">
        <v>6.039945063396245</v>
      </c>
      <c r="M87">
        <v>58.048266957248629</v>
      </c>
      <c r="N87">
        <v>49.936725265306123</v>
      </c>
      <c r="O87">
        <v>35.270814926062847</v>
      </c>
      <c r="P87">
        <v>23.887622461824797</v>
      </c>
      <c r="Q87">
        <v>4.4617559055118106</v>
      </c>
      <c r="R87">
        <v>18.125766704974271</v>
      </c>
      <c r="S87">
        <v>11.155814890200709</v>
      </c>
      <c r="T87">
        <v>0</v>
      </c>
      <c r="U87">
        <v>59.87942433076141</v>
      </c>
      <c r="V87">
        <v>8.762017991902832</v>
      </c>
      <c r="W87">
        <v>19.614773313473254</v>
      </c>
      <c r="X87">
        <v>62.361664192421458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6.9661842030397505</v>
      </c>
      <c r="AF87">
        <v>5.5918840283975673</v>
      </c>
      <c r="AG87">
        <v>29.001800058000004</v>
      </c>
      <c r="AH87">
        <v>0</v>
      </c>
      <c r="AI87">
        <v>0</v>
      </c>
      <c r="AJ87">
        <v>0</v>
      </c>
      <c r="AK87">
        <v>22.801143640189128</v>
      </c>
      <c r="AL87">
        <v>1.6687824999999998</v>
      </c>
      <c r="AM87">
        <v>0</v>
      </c>
      <c r="AN87">
        <v>0</v>
      </c>
      <c r="AO87">
        <v>0</v>
      </c>
      <c r="AP87">
        <v>0.16245083587406792</v>
      </c>
      <c r="AQ87">
        <v>9.6674462499999994</v>
      </c>
      <c r="AR87">
        <v>2.8002974999999992</v>
      </c>
      <c r="AS87">
        <v>2.2745800000000003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883.15917121232337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434.09181844310399</v>
      </c>
      <c r="L88">
        <v>6.039945063396245</v>
      </c>
      <c r="M88">
        <v>58.048266957248629</v>
      </c>
      <c r="N88">
        <v>49.936725265306123</v>
      </c>
      <c r="O88">
        <v>35.270814926062847</v>
      </c>
      <c r="P88">
        <v>23.887622461824797</v>
      </c>
      <c r="Q88">
        <v>4.4617559055118106</v>
      </c>
      <c r="R88">
        <v>18.125766704974271</v>
      </c>
      <c r="S88">
        <v>11.155814890200709</v>
      </c>
      <c r="T88">
        <v>0</v>
      </c>
      <c r="U88">
        <v>59.87942433076141</v>
      </c>
      <c r="V88">
        <v>8.762017991902832</v>
      </c>
      <c r="W88">
        <v>19.614773313473254</v>
      </c>
      <c r="X88">
        <v>62.361664192421458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6.9661842030397505</v>
      </c>
      <c r="AF88">
        <v>5.5918840283975673</v>
      </c>
      <c r="AG88">
        <v>29.001800058000004</v>
      </c>
      <c r="AH88">
        <v>0</v>
      </c>
      <c r="AI88">
        <v>0</v>
      </c>
      <c r="AJ88">
        <v>0</v>
      </c>
      <c r="AK88">
        <v>22.801143640189128</v>
      </c>
      <c r="AL88">
        <v>1.6687824999999998</v>
      </c>
      <c r="AM88">
        <v>0</v>
      </c>
      <c r="AN88">
        <v>0</v>
      </c>
      <c r="AO88">
        <v>0</v>
      </c>
      <c r="AP88">
        <v>0.16245083587406792</v>
      </c>
      <c r="AQ88">
        <v>9.6674462499999994</v>
      </c>
      <c r="AR88">
        <v>0.93343249999999967</v>
      </c>
      <c r="AS88">
        <v>2.2745800000000003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870.70411446168896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429.28284007039645</v>
      </c>
      <c r="L89">
        <v>6.0400660500062449</v>
      </c>
      <c r="M89">
        <v>58.048266957248629</v>
      </c>
      <c r="N89">
        <v>49.936725265306123</v>
      </c>
      <c r="O89">
        <v>35.270814926062847</v>
      </c>
      <c r="P89">
        <v>23.887622461824797</v>
      </c>
      <c r="Q89">
        <v>4.4617559055118106</v>
      </c>
      <c r="R89">
        <v>17.917054794248887</v>
      </c>
      <c r="S89">
        <v>11.155814890200709</v>
      </c>
      <c r="T89">
        <v>0</v>
      </c>
      <c r="U89">
        <v>59.87942433076141</v>
      </c>
      <c r="V89">
        <v>8.762017991902832</v>
      </c>
      <c r="W89">
        <v>19.614773313473254</v>
      </c>
      <c r="X89">
        <v>62.361664192421458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6.9661842030397505</v>
      </c>
      <c r="AF89">
        <v>5.5918840283975673</v>
      </c>
      <c r="AG89">
        <v>29.001800058000004</v>
      </c>
      <c r="AH89">
        <v>0</v>
      </c>
      <c r="AI89">
        <v>0</v>
      </c>
      <c r="AJ89">
        <v>0</v>
      </c>
      <c r="AK89">
        <v>22.801143640189128</v>
      </c>
      <c r="AL89">
        <v>1.6687824999999998</v>
      </c>
      <c r="AM89">
        <v>0</v>
      </c>
      <c r="AN89">
        <v>0</v>
      </c>
      <c r="AO89">
        <v>0</v>
      </c>
      <c r="AP89">
        <v>0.16245083587406792</v>
      </c>
      <c r="AQ89">
        <v>9.6254142215873006</v>
      </c>
      <c r="AR89">
        <v>16.335068749999994</v>
      </c>
      <c r="AS89">
        <v>3.41187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882.18343938645341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426.3874227408561</v>
      </c>
      <c r="L90">
        <v>6.0400660500062449</v>
      </c>
      <c r="M90">
        <v>58.048266957248629</v>
      </c>
      <c r="N90">
        <v>49.936725265306123</v>
      </c>
      <c r="O90">
        <v>35.270814926062847</v>
      </c>
      <c r="P90">
        <v>23.887622461824797</v>
      </c>
      <c r="Q90">
        <v>4.4617559055118106</v>
      </c>
      <c r="R90">
        <v>17.917054794248887</v>
      </c>
      <c r="S90">
        <v>11.155814890200709</v>
      </c>
      <c r="T90">
        <v>0</v>
      </c>
      <c r="U90">
        <v>59.87942433076141</v>
      </c>
      <c r="V90">
        <v>8.762017991902832</v>
      </c>
      <c r="W90">
        <v>19.614773313473254</v>
      </c>
      <c r="X90">
        <v>62.361664192421458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0.813553015198753</v>
      </c>
      <c r="AF90">
        <v>5.5918840283975673</v>
      </c>
      <c r="AG90">
        <v>29.001800058000004</v>
      </c>
      <c r="AH90">
        <v>0</v>
      </c>
      <c r="AI90">
        <v>0</v>
      </c>
      <c r="AJ90">
        <v>0</v>
      </c>
      <c r="AK90">
        <v>22.801143640189128</v>
      </c>
      <c r="AL90">
        <v>1.6687824999999998</v>
      </c>
      <c r="AM90">
        <v>0</v>
      </c>
      <c r="AN90">
        <v>0</v>
      </c>
      <c r="AO90">
        <v>0</v>
      </c>
      <c r="AP90">
        <v>0.16245083587406792</v>
      </c>
      <c r="AQ90">
        <v>9.5413487784126989</v>
      </c>
      <c r="AR90">
        <v>16.335068749999994</v>
      </c>
      <c r="AS90">
        <v>3.41187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873.0513254258974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415.79948683898738</v>
      </c>
      <c r="L91">
        <v>6.0399576687008496</v>
      </c>
      <c r="M91">
        <v>58.048266957248629</v>
      </c>
      <c r="N91">
        <v>49.936725265306123</v>
      </c>
      <c r="O91">
        <v>35.270814926062847</v>
      </c>
      <c r="P91">
        <v>23.887622461824797</v>
      </c>
      <c r="Q91">
        <v>4.468061076464747</v>
      </c>
      <c r="R91">
        <v>18.62</v>
      </c>
      <c r="S91">
        <v>11.589671403171552</v>
      </c>
      <c r="T91">
        <v>0</v>
      </c>
      <c r="U91">
        <v>59.87942433076141</v>
      </c>
      <c r="V91">
        <v>8.7626513520164053</v>
      </c>
      <c r="W91">
        <v>19.614773313473254</v>
      </c>
      <c r="X91">
        <v>62.361664192421458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0.813553015198753</v>
      </c>
      <c r="AF91">
        <v>5.5918840283975673</v>
      </c>
      <c r="AG91">
        <v>29.001800058000004</v>
      </c>
      <c r="AH91">
        <v>0</v>
      </c>
      <c r="AI91">
        <v>0</v>
      </c>
      <c r="AJ91">
        <v>0</v>
      </c>
      <c r="AK91">
        <v>22.801143640189128</v>
      </c>
      <c r="AL91">
        <v>1.6687824999999998</v>
      </c>
      <c r="AM91">
        <v>0</v>
      </c>
      <c r="AN91">
        <v>0</v>
      </c>
      <c r="AO91">
        <v>0</v>
      </c>
      <c r="AP91">
        <v>0.16245083587406792</v>
      </c>
      <c r="AQ91">
        <v>0</v>
      </c>
      <c r="AR91">
        <v>0.93343249999999967</v>
      </c>
      <c r="AS91">
        <v>3.41187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838.66403636409893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409.06153495737271</v>
      </c>
      <c r="L92">
        <v>6.0401804523717999</v>
      </c>
      <c r="M92">
        <v>58.048266957248629</v>
      </c>
      <c r="N92">
        <v>49.936725265306123</v>
      </c>
      <c r="O92">
        <v>35.270814926062847</v>
      </c>
      <c r="P92">
        <v>23.887622461824797</v>
      </c>
      <c r="Q92">
        <v>4.468061076464747</v>
      </c>
      <c r="R92">
        <v>17.918837685601058</v>
      </c>
      <c r="S92">
        <v>11.153820083111349</v>
      </c>
      <c r="T92">
        <v>0</v>
      </c>
      <c r="U92">
        <v>59.87942433076141</v>
      </c>
      <c r="V92">
        <v>8.7626513520164053</v>
      </c>
      <c r="W92">
        <v>19.614773313473254</v>
      </c>
      <c r="X92">
        <v>62.361664192421458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0.813553015198753</v>
      </c>
      <c r="AF92">
        <v>5.5918840283975673</v>
      </c>
      <c r="AG92">
        <v>29.001800058000004</v>
      </c>
      <c r="AH92">
        <v>0</v>
      </c>
      <c r="AI92">
        <v>0</v>
      </c>
      <c r="AJ92">
        <v>0</v>
      </c>
      <c r="AK92">
        <v>22.801143640189128</v>
      </c>
      <c r="AL92">
        <v>1.6687824999999998</v>
      </c>
      <c r="AM92">
        <v>0</v>
      </c>
      <c r="AN92">
        <v>0</v>
      </c>
      <c r="AO92">
        <v>0</v>
      </c>
      <c r="AP92">
        <v>0.16245083587406792</v>
      </c>
      <c r="AQ92">
        <v>0</v>
      </c>
      <c r="AR92">
        <v>0.93343249999999967</v>
      </c>
      <c r="AS92">
        <v>3.41187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830.78929363169607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402.32357071854585</v>
      </c>
      <c r="L93">
        <v>6.0402013074317074</v>
      </c>
      <c r="M93">
        <v>58.048266957248629</v>
      </c>
      <c r="N93">
        <v>49.936725265306123</v>
      </c>
      <c r="O93">
        <v>35.270814926062847</v>
      </c>
      <c r="P93">
        <v>23.887622461824797</v>
      </c>
      <c r="Q93">
        <v>4.468061076464747</v>
      </c>
      <c r="R93">
        <v>17.918837685601058</v>
      </c>
      <c r="S93">
        <v>11.153820083111349</v>
      </c>
      <c r="T93">
        <v>0</v>
      </c>
      <c r="U93">
        <v>59.87942433076141</v>
      </c>
      <c r="V93">
        <v>8.7626513520164053</v>
      </c>
      <c r="W93">
        <v>19.614773313473254</v>
      </c>
      <c r="X93">
        <v>62.361664192421458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0.813553015198753</v>
      </c>
      <c r="AF93">
        <v>5.5918840283975673</v>
      </c>
      <c r="AG93">
        <v>29.001800058000004</v>
      </c>
      <c r="AH93">
        <v>0</v>
      </c>
      <c r="AI93">
        <v>0</v>
      </c>
      <c r="AJ93">
        <v>0</v>
      </c>
      <c r="AK93">
        <v>22.801143640189128</v>
      </c>
      <c r="AL93">
        <v>1.6687824999999998</v>
      </c>
      <c r="AM93">
        <v>0</v>
      </c>
      <c r="AN93">
        <v>0</v>
      </c>
      <c r="AO93">
        <v>0</v>
      </c>
      <c r="AP93">
        <v>0.16245083587406792</v>
      </c>
      <c r="AQ93">
        <v>0</v>
      </c>
      <c r="AR93">
        <v>0.93343249999999967</v>
      </c>
      <c r="AS93">
        <v>2.2745800000000003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822.91406024792911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336.87344758064518</v>
      </c>
      <c r="L94">
        <v>6.0402013074317074</v>
      </c>
      <c r="M94">
        <v>58.048266957248629</v>
      </c>
      <c r="N94">
        <v>49.936725265306123</v>
      </c>
      <c r="O94">
        <v>35.270814926062847</v>
      </c>
      <c r="P94">
        <v>23.887622461824797</v>
      </c>
      <c r="Q94">
        <v>4.468061076464747</v>
      </c>
      <c r="R94">
        <v>17.918837685601058</v>
      </c>
      <c r="S94">
        <v>11.153820083111349</v>
      </c>
      <c r="T94">
        <v>0</v>
      </c>
      <c r="U94">
        <v>59.87942433076141</v>
      </c>
      <c r="V94">
        <v>8.7626513520164053</v>
      </c>
      <c r="W94">
        <v>19.614773313473254</v>
      </c>
      <c r="X94">
        <v>62.361664192421458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0.813553015198753</v>
      </c>
      <c r="AF94">
        <v>5.5918840283975673</v>
      </c>
      <c r="AG94">
        <v>29.001800058000004</v>
      </c>
      <c r="AH94">
        <v>0</v>
      </c>
      <c r="AI94">
        <v>0</v>
      </c>
      <c r="AJ94">
        <v>0</v>
      </c>
      <c r="AK94">
        <v>22.801143640189128</v>
      </c>
      <c r="AL94">
        <v>1.6687824999999998</v>
      </c>
      <c r="AM94">
        <v>0</v>
      </c>
      <c r="AN94">
        <v>0</v>
      </c>
      <c r="AO94">
        <v>0</v>
      </c>
      <c r="AP94">
        <v>0.16245083587406792</v>
      </c>
      <c r="AQ94">
        <v>0</v>
      </c>
      <c r="AR94">
        <v>0.93343249999999967</v>
      </c>
      <c r="AS94">
        <v>2.2745800000000003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757.46393711002838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269.98046793538549</v>
      </c>
      <c r="L95">
        <v>6.0402013074317074</v>
      </c>
      <c r="M95">
        <v>58.048266957248629</v>
      </c>
      <c r="N95">
        <v>49.936725265306123</v>
      </c>
      <c r="O95">
        <v>35.270814926062847</v>
      </c>
      <c r="P95">
        <v>23.887622461824797</v>
      </c>
      <c r="Q95">
        <v>4.468061076464747</v>
      </c>
      <c r="R95">
        <v>17.918837685601058</v>
      </c>
      <c r="S95">
        <v>11.153820083111349</v>
      </c>
      <c r="T95">
        <v>0</v>
      </c>
      <c r="U95">
        <v>59.87942433076141</v>
      </c>
      <c r="V95">
        <v>8.7626513520164053</v>
      </c>
      <c r="W95">
        <v>19.614773313473254</v>
      </c>
      <c r="X95">
        <v>62.361664192421458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0.813553015198753</v>
      </c>
      <c r="AF95">
        <v>5.5918840283975673</v>
      </c>
      <c r="AG95">
        <v>29.001800058000004</v>
      </c>
      <c r="AH95">
        <v>0</v>
      </c>
      <c r="AI95">
        <v>0</v>
      </c>
      <c r="AJ95">
        <v>0</v>
      </c>
      <c r="AK95">
        <v>22.801143640189128</v>
      </c>
      <c r="AL95">
        <v>1.6687824999999998</v>
      </c>
      <c r="AM95">
        <v>0</v>
      </c>
      <c r="AN95">
        <v>0</v>
      </c>
      <c r="AO95">
        <v>0</v>
      </c>
      <c r="AP95">
        <v>0.16245083587406792</v>
      </c>
      <c r="AQ95">
        <v>0</v>
      </c>
      <c r="AR95">
        <v>0.93343249999999967</v>
      </c>
      <c r="AS95">
        <v>3.41187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691.70824746476865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269.98046793538549</v>
      </c>
      <c r="L96">
        <v>3.33</v>
      </c>
      <c r="M96">
        <v>58.048266957248629</v>
      </c>
      <c r="N96">
        <v>49.936725265306123</v>
      </c>
      <c r="O96">
        <v>35.270814926062847</v>
      </c>
      <c r="P96">
        <v>23.887622461824797</v>
      </c>
      <c r="Q96">
        <v>4.468061076464747</v>
      </c>
      <c r="R96">
        <v>17.918837685601058</v>
      </c>
      <c r="S96">
        <v>11.153820083111349</v>
      </c>
      <c r="T96">
        <v>0</v>
      </c>
      <c r="U96">
        <v>59.87942433076141</v>
      </c>
      <c r="V96">
        <v>8.7626513520164053</v>
      </c>
      <c r="W96">
        <v>19.614773313473254</v>
      </c>
      <c r="X96">
        <v>62.361664192421458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0.813553015198753</v>
      </c>
      <c r="AF96">
        <v>5.5918840283975673</v>
      </c>
      <c r="AG96">
        <v>29.001800058000004</v>
      </c>
      <c r="AH96">
        <v>0</v>
      </c>
      <c r="AI96">
        <v>0</v>
      </c>
      <c r="AJ96">
        <v>0</v>
      </c>
      <c r="AK96">
        <v>22.801143640189128</v>
      </c>
      <c r="AL96">
        <v>1.6687824999999998</v>
      </c>
      <c r="AM96">
        <v>0</v>
      </c>
      <c r="AN96">
        <v>0</v>
      </c>
      <c r="AO96">
        <v>0</v>
      </c>
      <c r="AP96">
        <v>0.16245083587406792</v>
      </c>
      <c r="AQ96">
        <v>0</v>
      </c>
      <c r="AR96">
        <v>0.93343249999999967</v>
      </c>
      <c r="AS96">
        <v>3.41187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688.99804615733694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269.98046793538549</v>
      </c>
      <c r="L97">
        <v>3.33</v>
      </c>
      <c r="M97">
        <v>58.048266957248629</v>
      </c>
      <c r="N97">
        <v>49.936725265306123</v>
      </c>
      <c r="O97">
        <v>35.270814926062847</v>
      </c>
      <c r="P97">
        <v>23.887622461824797</v>
      </c>
      <c r="Q97">
        <v>2.4785212079207919</v>
      </c>
      <c r="R97">
        <v>11.375819573909688</v>
      </c>
      <c r="S97">
        <v>6.2911192170818504</v>
      </c>
      <c r="T97">
        <v>0</v>
      </c>
      <c r="U97">
        <v>59.87942433076141</v>
      </c>
      <c r="V97">
        <v>6.4275527349726769</v>
      </c>
      <c r="W97">
        <v>19.614773313473254</v>
      </c>
      <c r="X97">
        <v>62.361664192421458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0.813553015198753</v>
      </c>
      <c r="AF97">
        <v>5.5918840283975673</v>
      </c>
      <c r="AG97">
        <v>29.001800058000004</v>
      </c>
      <c r="AH97">
        <v>0</v>
      </c>
      <c r="AI97">
        <v>0</v>
      </c>
      <c r="AJ97">
        <v>0</v>
      </c>
      <c r="AK97">
        <v>22.801143640189128</v>
      </c>
      <c r="AL97">
        <v>1.6687824999999998</v>
      </c>
      <c r="AM97">
        <v>0</v>
      </c>
      <c r="AN97">
        <v>0</v>
      </c>
      <c r="AO97">
        <v>0</v>
      </c>
      <c r="AP97">
        <v>0.16245083587406792</v>
      </c>
      <c r="AQ97">
        <v>0</v>
      </c>
      <c r="AR97">
        <v>0.93343249999999967</v>
      </c>
      <c r="AS97">
        <v>2.2745800000000003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672.13039869402849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269.98046793538549</v>
      </c>
      <c r="L98">
        <v>3.33</v>
      </c>
      <c r="M98">
        <v>58.048266957248629</v>
      </c>
      <c r="N98">
        <v>49.936725265306123</v>
      </c>
      <c r="O98">
        <v>35.270814926062847</v>
      </c>
      <c r="P98">
        <v>23.887622461824797</v>
      </c>
      <c r="Q98">
        <v>2.4785212079207919</v>
      </c>
      <c r="R98">
        <v>10.069443523430593</v>
      </c>
      <c r="S98">
        <v>6.2911192170818504</v>
      </c>
      <c r="T98">
        <v>0</v>
      </c>
      <c r="U98">
        <v>59.87942433076141</v>
      </c>
      <c r="V98">
        <v>6.4275527349726769</v>
      </c>
      <c r="W98">
        <v>19.614773313473254</v>
      </c>
      <c r="X98">
        <v>62.361664192421458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0.813553015198753</v>
      </c>
      <c r="AF98">
        <v>5.5918840283975673</v>
      </c>
      <c r="AG98">
        <v>29.001800058000004</v>
      </c>
      <c r="AH98">
        <v>0</v>
      </c>
      <c r="AI98">
        <v>0</v>
      </c>
      <c r="AJ98">
        <v>0</v>
      </c>
      <c r="AK98">
        <v>22.801143640189128</v>
      </c>
      <c r="AL98">
        <v>1.6687824999999998</v>
      </c>
      <c r="AM98">
        <v>0</v>
      </c>
      <c r="AN98">
        <v>0</v>
      </c>
      <c r="AO98">
        <v>0</v>
      </c>
      <c r="AP98">
        <v>0.16245083587406792</v>
      </c>
      <c r="AQ98">
        <v>0</v>
      </c>
      <c r="AR98">
        <v>0.93343249999999967</v>
      </c>
      <c r="AS98">
        <v>2.2745800000000003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670.82402264354937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9.594697680698907</v>
      </c>
      <c r="L99">
        <f t="shared" si="2"/>
        <v>0.1290767555135254</v>
      </c>
      <c r="M99">
        <f t="shared" si="2"/>
        <v>1.393158406973964</v>
      </c>
      <c r="N99">
        <f t="shared" si="2"/>
        <v>1.1984814063673472</v>
      </c>
      <c r="O99">
        <f t="shared" si="2"/>
        <v>0.84649955822550971</v>
      </c>
      <c r="P99">
        <f t="shared" si="2"/>
        <v>0.5733029390837947</v>
      </c>
      <c r="Q99">
        <f t="shared" si="2"/>
        <v>0.10615786174438503</v>
      </c>
      <c r="R99">
        <f t="shared" si="2"/>
        <v>0.4034346181794351</v>
      </c>
      <c r="S99">
        <f t="shared" si="2"/>
        <v>0.23145841267254375</v>
      </c>
      <c r="T99">
        <f t="shared" si="2"/>
        <v>0</v>
      </c>
      <c r="U99">
        <f t="shared" si="2"/>
        <v>1.4371061839382733</v>
      </c>
      <c r="V99">
        <f t="shared" si="2"/>
        <v>0.19543130536048567</v>
      </c>
      <c r="W99">
        <f t="shared" si="2"/>
        <v>0.46801922399600915</v>
      </c>
      <c r="X99">
        <f t="shared" si="2"/>
        <v>1.496845501531453</v>
      </c>
      <c r="Y99">
        <f t="shared" si="2"/>
        <v>0</v>
      </c>
      <c r="Z99">
        <f t="shared" si="2"/>
        <v>2.2283881234999994E-2</v>
      </c>
      <c r="AA99">
        <f t="shared" si="2"/>
        <v>3.5669697978797481E-2</v>
      </c>
      <c r="AB99">
        <f t="shared" si="2"/>
        <v>4.5568816589947464E-2</v>
      </c>
      <c r="AC99">
        <f t="shared" si="2"/>
        <v>0</v>
      </c>
      <c r="AD99">
        <f t="shared" si="2"/>
        <v>3.6304905329068896E-2</v>
      </c>
      <c r="AE99">
        <f t="shared" si="2"/>
        <v>0.11328944153283314</v>
      </c>
      <c r="AF99">
        <f t="shared" si="2"/>
        <v>0.19135756927687605</v>
      </c>
      <c r="AG99">
        <f t="shared" si="2"/>
        <v>0.69604320139199949</v>
      </c>
      <c r="AH99">
        <f t="shared" si="2"/>
        <v>0.23218733978040124</v>
      </c>
      <c r="AI99">
        <f t="shared" si="2"/>
        <v>0</v>
      </c>
      <c r="AJ99">
        <f t="shared" si="2"/>
        <v>0</v>
      </c>
      <c r="AK99">
        <f t="shared" si="2"/>
        <v>0.54722744736453888</v>
      </c>
      <c r="AL99">
        <f t="shared" si="2"/>
        <v>0.14923087506250005</v>
      </c>
      <c r="AM99">
        <f t="shared" si="2"/>
        <v>2.5357954819842463E-2</v>
      </c>
      <c r="AN99">
        <f t="shared" si="2"/>
        <v>0</v>
      </c>
      <c r="AO99">
        <f t="shared" si="2"/>
        <v>0</v>
      </c>
      <c r="AP99">
        <f t="shared" si="2"/>
        <v>2.084784702278374E-3</v>
      </c>
      <c r="AQ99">
        <f t="shared" si="2"/>
        <v>0.32364929009940469</v>
      </c>
      <c r="AR99">
        <f t="shared" si="2"/>
        <v>8.7042580624999991E-2</v>
      </c>
      <c r="AS99">
        <f t="shared" si="2"/>
        <v>8.3150115070101102E-2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20.664117755144218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85.659899624088339</v>
      </c>
      <c r="L3">
        <v>22.139788473756429</v>
      </c>
      <c r="M3">
        <v>0</v>
      </c>
      <c r="N3">
        <v>28.873888612244897</v>
      </c>
      <c r="O3">
        <v>24.24056007393715</v>
      </c>
      <c r="P3">
        <v>59.904037743320366</v>
      </c>
      <c r="Q3">
        <v>2.5793325486725664</v>
      </c>
      <c r="R3">
        <v>5.7708547589810575</v>
      </c>
      <c r="S3">
        <v>3.8494238934850049</v>
      </c>
      <c r="T3">
        <v>0</v>
      </c>
      <c r="U3">
        <v>319.08693235976381</v>
      </c>
      <c r="V3">
        <v>2.8895305428002653</v>
      </c>
      <c r="W3">
        <v>11.395925751937984</v>
      </c>
      <c r="X3">
        <v>37.340310896790982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13.184084311505124</v>
      </c>
      <c r="AL3">
        <v>0.56806750000000006</v>
      </c>
      <c r="AM3">
        <v>0</v>
      </c>
      <c r="AN3">
        <v>0</v>
      </c>
      <c r="AO3">
        <v>0</v>
      </c>
      <c r="AP3">
        <v>6.2623907759403491E-2</v>
      </c>
      <c r="AQ3">
        <v>0</v>
      </c>
      <c r="AR3">
        <v>6.4772400000000001</v>
      </c>
      <c r="AS3">
        <v>4.0781895000000006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628.10069049904337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85.659458023729016</v>
      </c>
      <c r="L4">
        <v>22.139788473756429</v>
      </c>
      <c r="M4">
        <v>0</v>
      </c>
      <c r="N4">
        <v>28.873888612244897</v>
      </c>
      <c r="O4">
        <v>24.24056007393715</v>
      </c>
      <c r="P4">
        <v>59.904037743320366</v>
      </c>
      <c r="Q4">
        <v>2.5793325486725664</v>
      </c>
      <c r="R4">
        <v>5.7708547589810575</v>
      </c>
      <c r="S4">
        <v>3.8494238934850049</v>
      </c>
      <c r="T4">
        <v>0</v>
      </c>
      <c r="U4">
        <v>319.08693235976381</v>
      </c>
      <c r="V4">
        <v>2.8895305428002653</v>
      </c>
      <c r="W4">
        <v>11.345164617280748</v>
      </c>
      <c r="X4">
        <v>36.0695924493428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13.184084311505124</v>
      </c>
      <c r="AL4">
        <v>0.56806750000000006</v>
      </c>
      <c r="AM4">
        <v>0</v>
      </c>
      <c r="AN4">
        <v>0</v>
      </c>
      <c r="AO4">
        <v>0</v>
      </c>
      <c r="AP4">
        <v>6.2623907759403491E-2</v>
      </c>
      <c r="AQ4">
        <v>0</v>
      </c>
      <c r="AR4">
        <v>6.4772400000000001</v>
      </c>
      <c r="AS4">
        <v>4.0781895000000006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626.77876931657863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85.66079763855781</v>
      </c>
      <c r="L5">
        <v>22.139788473756429</v>
      </c>
      <c r="M5">
        <v>0</v>
      </c>
      <c r="N5">
        <v>28.873888612244897</v>
      </c>
      <c r="O5">
        <v>24.24056007393715</v>
      </c>
      <c r="P5">
        <v>59.904037743320366</v>
      </c>
      <c r="Q5">
        <v>2.5793325486725664</v>
      </c>
      <c r="R5">
        <v>5.7708547589810575</v>
      </c>
      <c r="S5">
        <v>3.8494238934850049</v>
      </c>
      <c r="T5">
        <v>0</v>
      </c>
      <c r="U5">
        <v>319.08693235976381</v>
      </c>
      <c r="V5">
        <v>2.8895305428002653</v>
      </c>
      <c r="W5">
        <v>11.345164617280748</v>
      </c>
      <c r="X5">
        <v>36.0695924493428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13.184084311505124</v>
      </c>
      <c r="AL5">
        <v>0.56806750000000006</v>
      </c>
      <c r="AM5">
        <v>0</v>
      </c>
      <c r="AN5">
        <v>0</v>
      </c>
      <c r="AO5">
        <v>0</v>
      </c>
      <c r="AP5">
        <v>6.2623907759403491E-2</v>
      </c>
      <c r="AQ5">
        <v>0</v>
      </c>
      <c r="AR5">
        <v>0.80965500000000001</v>
      </c>
      <c r="AS5">
        <v>4.0781895000000006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621.1125239314074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85.660369878866049</v>
      </c>
      <c r="L6">
        <v>22.139788473756429</v>
      </c>
      <c r="M6">
        <v>0</v>
      </c>
      <c r="N6">
        <v>28.873888612244897</v>
      </c>
      <c r="O6">
        <v>24.24056007393715</v>
      </c>
      <c r="P6">
        <v>59.904037743320366</v>
      </c>
      <c r="Q6">
        <v>2.5793325486725664</v>
      </c>
      <c r="R6">
        <v>5.7708547589810575</v>
      </c>
      <c r="S6">
        <v>3.8494238934850049</v>
      </c>
      <c r="T6">
        <v>0</v>
      </c>
      <c r="U6">
        <v>319.08693235976381</v>
      </c>
      <c r="V6">
        <v>2.8895305428002653</v>
      </c>
      <c r="W6">
        <v>11.345164617280748</v>
      </c>
      <c r="X6">
        <v>36.0695924493428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13.184084311505124</v>
      </c>
      <c r="AL6">
        <v>0.56806750000000006</v>
      </c>
      <c r="AM6">
        <v>0</v>
      </c>
      <c r="AN6">
        <v>0</v>
      </c>
      <c r="AO6">
        <v>0</v>
      </c>
      <c r="AP6">
        <v>6.2623907759403491E-2</v>
      </c>
      <c r="AQ6">
        <v>0</v>
      </c>
      <c r="AR6">
        <v>0.80965500000000001</v>
      </c>
      <c r="AS6">
        <v>4.0781895000000006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621.11209617171562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85.659339630205253</v>
      </c>
      <c r="L7">
        <v>22.139788473756429</v>
      </c>
      <c r="M7">
        <v>0</v>
      </c>
      <c r="N7">
        <v>28.873888612244897</v>
      </c>
      <c r="O7">
        <v>24.24056007393715</v>
      </c>
      <c r="P7">
        <v>59.904037743320366</v>
      </c>
      <c r="Q7">
        <v>2.5793325486725664</v>
      </c>
      <c r="R7">
        <v>5.7708547589810575</v>
      </c>
      <c r="S7">
        <v>3.8494238934850049</v>
      </c>
      <c r="T7">
        <v>0</v>
      </c>
      <c r="U7">
        <v>319.08693235976381</v>
      </c>
      <c r="V7">
        <v>2.8895305428002653</v>
      </c>
      <c r="W7">
        <v>5.7726171697024888</v>
      </c>
      <c r="X7">
        <v>18.290200000477508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13.184084311505124</v>
      </c>
      <c r="AL7">
        <v>0.56806750000000006</v>
      </c>
      <c r="AM7">
        <v>0</v>
      </c>
      <c r="AN7">
        <v>0</v>
      </c>
      <c r="AO7">
        <v>0</v>
      </c>
      <c r="AP7">
        <v>6.2623907759403491E-2</v>
      </c>
      <c r="AQ7">
        <v>0</v>
      </c>
      <c r="AR7">
        <v>0.80965500000000001</v>
      </c>
      <c r="AS7">
        <v>4.0781895000000006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597.75912602661128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85.659299724009841</v>
      </c>
      <c r="L8">
        <v>22.139788473756429</v>
      </c>
      <c r="M8">
        <v>0</v>
      </c>
      <c r="N8">
        <v>28.873888612244897</v>
      </c>
      <c r="O8">
        <v>24.24056007393715</v>
      </c>
      <c r="P8">
        <v>59.904037743320366</v>
      </c>
      <c r="Q8">
        <v>2.5793325486725664</v>
      </c>
      <c r="R8">
        <v>5.7708547589810575</v>
      </c>
      <c r="S8">
        <v>3.8494238934850049</v>
      </c>
      <c r="T8">
        <v>0</v>
      </c>
      <c r="U8">
        <v>319.08693235976381</v>
      </c>
      <c r="V8">
        <v>2.8895305428002653</v>
      </c>
      <c r="W8">
        <v>5.7726171697024888</v>
      </c>
      <c r="X8">
        <v>18.290200000477508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13.184084311505124</v>
      </c>
      <c r="AL8">
        <v>0.56806750000000006</v>
      </c>
      <c r="AM8">
        <v>0</v>
      </c>
      <c r="AN8">
        <v>0</v>
      </c>
      <c r="AO8">
        <v>0</v>
      </c>
      <c r="AP8">
        <v>6.2623907759403491E-2</v>
      </c>
      <c r="AQ8">
        <v>0</v>
      </c>
      <c r="AR8">
        <v>0.80965500000000001</v>
      </c>
      <c r="AS8">
        <v>4.0781895000000006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597.75908612041587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85.66102424909127</v>
      </c>
      <c r="L9">
        <v>22.139788473756429</v>
      </c>
      <c r="M9">
        <v>0</v>
      </c>
      <c r="N9">
        <v>28.873888612244897</v>
      </c>
      <c r="O9">
        <v>24.24056007393715</v>
      </c>
      <c r="P9">
        <v>59.904037743320366</v>
      </c>
      <c r="Q9">
        <v>2.5793325486725664</v>
      </c>
      <c r="R9">
        <v>5.7708547589810575</v>
      </c>
      <c r="S9">
        <v>3.8494238934850049</v>
      </c>
      <c r="T9">
        <v>0</v>
      </c>
      <c r="U9">
        <v>319.08693235976381</v>
      </c>
      <c r="V9">
        <v>2.8895305428002653</v>
      </c>
      <c r="W9">
        <v>5.7726171697024888</v>
      </c>
      <c r="X9">
        <v>18.290200000477508</v>
      </c>
      <c r="Y9">
        <v>0</v>
      </c>
      <c r="Z9">
        <v>1.59417258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13.184084311505124</v>
      </c>
      <c r="AL9">
        <v>0.56806750000000006</v>
      </c>
      <c r="AM9">
        <v>0</v>
      </c>
      <c r="AN9">
        <v>0</v>
      </c>
      <c r="AO9">
        <v>0</v>
      </c>
      <c r="AP9">
        <v>6.2623907759403491E-2</v>
      </c>
      <c r="AQ9">
        <v>0</v>
      </c>
      <c r="AR9">
        <v>0.53976999999999997</v>
      </c>
      <c r="AS9">
        <v>1.64443125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596.65133997549719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85.659851334277477</v>
      </c>
      <c r="L10">
        <v>22.139788473756429</v>
      </c>
      <c r="M10">
        <v>0</v>
      </c>
      <c r="N10">
        <v>28.873888612244897</v>
      </c>
      <c r="O10">
        <v>24.24056007393715</v>
      </c>
      <c r="P10">
        <v>59.904037743320366</v>
      </c>
      <c r="Q10">
        <v>2.5793325486725664</v>
      </c>
      <c r="R10">
        <v>5.7708547589810575</v>
      </c>
      <c r="S10">
        <v>3.8494238934850049</v>
      </c>
      <c r="T10">
        <v>0</v>
      </c>
      <c r="U10">
        <v>319.08693235976381</v>
      </c>
      <c r="V10">
        <v>2.8895305428002653</v>
      </c>
      <c r="W10">
        <v>5.7726171697024888</v>
      </c>
      <c r="X10">
        <v>18.290200000477508</v>
      </c>
      <c r="Y10">
        <v>0</v>
      </c>
      <c r="Z10">
        <v>1.59417258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13.184084311505124</v>
      </c>
      <c r="AL10">
        <v>0.56806750000000006</v>
      </c>
      <c r="AM10">
        <v>0</v>
      </c>
      <c r="AN10">
        <v>0</v>
      </c>
      <c r="AO10">
        <v>0</v>
      </c>
      <c r="AP10">
        <v>6.2623907759403491E-2</v>
      </c>
      <c r="AQ10">
        <v>0</v>
      </c>
      <c r="AR10">
        <v>0.53976999999999997</v>
      </c>
      <c r="AS10">
        <v>1.1511017479928636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596.15683755867622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85.659851334277477</v>
      </c>
      <c r="L11">
        <v>22.14</v>
      </c>
      <c r="M11">
        <v>0</v>
      </c>
      <c r="N11">
        <v>28.873888612244897</v>
      </c>
      <c r="O11">
        <v>24.24056007393715</v>
      </c>
      <c r="P11">
        <v>59.904037743320366</v>
      </c>
      <c r="Q11">
        <v>2.5793325486725664</v>
      </c>
      <c r="R11">
        <v>5.7708547589810575</v>
      </c>
      <c r="S11">
        <v>3.8639662258756253</v>
      </c>
      <c r="T11">
        <v>0</v>
      </c>
      <c r="U11">
        <v>319.08693235976381</v>
      </c>
      <c r="V11">
        <v>2.8895305428002653</v>
      </c>
      <c r="W11">
        <v>5.7726171697024888</v>
      </c>
      <c r="X11">
        <v>18.290200000477508</v>
      </c>
      <c r="Y11">
        <v>0</v>
      </c>
      <c r="Z11">
        <v>1.59417258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13.184084311505124</v>
      </c>
      <c r="AL11">
        <v>0.56806750000000006</v>
      </c>
      <c r="AM11">
        <v>0</v>
      </c>
      <c r="AN11">
        <v>0</v>
      </c>
      <c r="AO11">
        <v>0</v>
      </c>
      <c r="AP11">
        <v>3.1311953879701745E-2</v>
      </c>
      <c r="AQ11">
        <v>0</v>
      </c>
      <c r="AR11">
        <v>0.53976999999999997</v>
      </c>
      <c r="AS11">
        <v>1.90754025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596.89671796543792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85.659851334277477</v>
      </c>
      <c r="L12">
        <v>22.14</v>
      </c>
      <c r="M12">
        <v>0</v>
      </c>
      <c r="N12">
        <v>28.873888612244897</v>
      </c>
      <c r="O12">
        <v>24.24056007393715</v>
      </c>
      <c r="P12">
        <v>59.904037743320366</v>
      </c>
      <c r="Q12">
        <v>2.5793325486725664</v>
      </c>
      <c r="R12">
        <v>5.7708547589810575</v>
      </c>
      <c r="S12">
        <v>3.8639662258756253</v>
      </c>
      <c r="T12">
        <v>0</v>
      </c>
      <c r="U12">
        <v>319.08693235976381</v>
      </c>
      <c r="V12">
        <v>2.8895305428002653</v>
      </c>
      <c r="W12">
        <v>5.7726171697024888</v>
      </c>
      <c r="X12">
        <v>18.290200000477508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13.184084311505124</v>
      </c>
      <c r="AL12">
        <v>0.56806750000000006</v>
      </c>
      <c r="AM12">
        <v>0</v>
      </c>
      <c r="AN12">
        <v>0</v>
      </c>
      <c r="AO12">
        <v>0</v>
      </c>
      <c r="AP12">
        <v>3.1311953879701745E-2</v>
      </c>
      <c r="AQ12">
        <v>0</v>
      </c>
      <c r="AR12">
        <v>0.53976999999999997</v>
      </c>
      <c r="AS12">
        <v>1.90754025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595.30254538543795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85.659851334277477</v>
      </c>
      <c r="L13">
        <v>22.14</v>
      </c>
      <c r="M13">
        <v>0</v>
      </c>
      <c r="N13">
        <v>28.873888612244897</v>
      </c>
      <c r="O13">
        <v>24.24056007393715</v>
      </c>
      <c r="P13">
        <v>59.904037743320366</v>
      </c>
      <c r="Q13">
        <v>2.5793325486725664</v>
      </c>
      <c r="R13">
        <v>5.7708547589810575</v>
      </c>
      <c r="S13">
        <v>3.8639662258756253</v>
      </c>
      <c r="T13">
        <v>0</v>
      </c>
      <c r="U13">
        <v>319.08693235976381</v>
      </c>
      <c r="V13">
        <v>2.8895305428002653</v>
      </c>
      <c r="W13">
        <v>5.7726171697024888</v>
      </c>
      <c r="X13">
        <v>18.290200000477508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13.184084311505124</v>
      </c>
      <c r="AL13">
        <v>0.56806750000000006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0.53976999999999997</v>
      </c>
      <c r="AS13">
        <v>1.90754025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595.27123343155824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85.659851334277477</v>
      </c>
      <c r="L14">
        <v>22.14</v>
      </c>
      <c r="M14">
        <v>0</v>
      </c>
      <c r="N14">
        <v>28.873888612244897</v>
      </c>
      <c r="O14">
        <v>24.24056007393715</v>
      </c>
      <c r="P14">
        <v>59.904037743320366</v>
      </c>
      <c r="Q14">
        <v>2.5793325486725664</v>
      </c>
      <c r="R14">
        <v>5.7708547589810575</v>
      </c>
      <c r="S14">
        <v>3.8639662258756253</v>
      </c>
      <c r="T14">
        <v>0</v>
      </c>
      <c r="U14">
        <v>319.08693235976381</v>
      </c>
      <c r="V14">
        <v>2.8895305428002653</v>
      </c>
      <c r="W14">
        <v>5.7726171697024888</v>
      </c>
      <c r="X14">
        <v>18.290200000477508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13.184084311505124</v>
      </c>
      <c r="AL14">
        <v>0.56806750000000006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0.53976999999999997</v>
      </c>
      <c r="AS14">
        <v>1.90754025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595.27123343155824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85.659851334277477</v>
      </c>
      <c r="L15">
        <v>21.398726796763444</v>
      </c>
      <c r="M15">
        <v>0</v>
      </c>
      <c r="N15">
        <v>28.873888612244897</v>
      </c>
      <c r="O15">
        <v>24.24056007393715</v>
      </c>
      <c r="P15">
        <v>59.904037743320366</v>
      </c>
      <c r="Q15">
        <v>2.5810157480314961</v>
      </c>
      <c r="R15">
        <v>5.5505770904605258</v>
      </c>
      <c r="S15">
        <v>3.7587896995708152</v>
      </c>
      <c r="T15">
        <v>0</v>
      </c>
      <c r="U15">
        <v>319.08693235976381</v>
      </c>
      <c r="V15">
        <v>2.7803118208556148</v>
      </c>
      <c r="W15">
        <v>5.7726171697024888</v>
      </c>
      <c r="X15">
        <v>18.290200000477508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13.184084311505124</v>
      </c>
      <c r="AL15">
        <v>0.56806750000000006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0.53976999999999997</v>
      </c>
      <c r="AS15">
        <v>1.90754025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594.09697051091064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85.659851334277477</v>
      </c>
      <c r="L16">
        <v>22.14</v>
      </c>
      <c r="M16">
        <v>0</v>
      </c>
      <c r="N16">
        <v>28.873888612244897</v>
      </c>
      <c r="O16">
        <v>24.24056007393715</v>
      </c>
      <c r="P16">
        <v>59.904037743320366</v>
      </c>
      <c r="Q16">
        <v>2.5810157480314961</v>
      </c>
      <c r="R16">
        <v>5.5505770904605258</v>
      </c>
      <c r="S16">
        <v>3.7587896995708152</v>
      </c>
      <c r="T16">
        <v>0</v>
      </c>
      <c r="U16">
        <v>319.08693235976381</v>
      </c>
      <c r="V16">
        <v>2.7803118208556148</v>
      </c>
      <c r="W16">
        <v>5.7726171697024888</v>
      </c>
      <c r="X16">
        <v>18.290200000477508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13.184084311505124</v>
      </c>
      <c r="AL16">
        <v>0.56806750000000006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0.53976999999999997</v>
      </c>
      <c r="AS16">
        <v>1.90754025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594.83824371414721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85.659851334277477</v>
      </c>
      <c r="L17">
        <v>22.14</v>
      </c>
      <c r="M17">
        <v>0</v>
      </c>
      <c r="N17">
        <v>28.873888612244897</v>
      </c>
      <c r="O17">
        <v>24.24056007393715</v>
      </c>
      <c r="P17">
        <v>59.904037743320366</v>
      </c>
      <c r="Q17">
        <v>2.5810157480314961</v>
      </c>
      <c r="R17">
        <v>5.5505770904605258</v>
      </c>
      <c r="S17">
        <v>3.7587896995708152</v>
      </c>
      <c r="T17">
        <v>0</v>
      </c>
      <c r="U17">
        <v>319.08693235976381</v>
      </c>
      <c r="V17">
        <v>2.7803118208556148</v>
      </c>
      <c r="W17">
        <v>5.7726171697024888</v>
      </c>
      <c r="X17">
        <v>18.290200000477508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13.184084311505124</v>
      </c>
      <c r="AL17">
        <v>0.56806750000000006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0.53976999999999997</v>
      </c>
      <c r="AS17">
        <v>1.90754025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594.83824371414721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85.659851334277477</v>
      </c>
      <c r="L18">
        <v>22.14</v>
      </c>
      <c r="M18">
        <v>0</v>
      </c>
      <c r="N18">
        <v>28.873888612244897</v>
      </c>
      <c r="O18">
        <v>24.24056007393715</v>
      </c>
      <c r="P18">
        <v>59.904037743320366</v>
      </c>
      <c r="Q18">
        <v>2.5810157480314961</v>
      </c>
      <c r="R18">
        <v>5.5505770904605258</v>
      </c>
      <c r="S18">
        <v>3.7587896995708152</v>
      </c>
      <c r="T18">
        <v>0</v>
      </c>
      <c r="U18">
        <v>319.08693235976381</v>
      </c>
      <c r="V18">
        <v>2.7803118208556148</v>
      </c>
      <c r="W18">
        <v>5.7726171697024888</v>
      </c>
      <c r="X18">
        <v>18.290200000477508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13.184084311505124</v>
      </c>
      <c r="AL18">
        <v>0.56806750000000006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6.4772400000000001</v>
      </c>
      <c r="AS18">
        <v>1.90754025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600.77571371414729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85.659851334277477</v>
      </c>
      <c r="L19">
        <v>22.14</v>
      </c>
      <c r="M19">
        <v>0</v>
      </c>
      <c r="N19">
        <v>28.873888612244897</v>
      </c>
      <c r="O19">
        <v>24.24056007393715</v>
      </c>
      <c r="P19">
        <v>59.904037743320366</v>
      </c>
      <c r="Q19">
        <v>2.5810157480314961</v>
      </c>
      <c r="R19">
        <v>5.5505770904605258</v>
      </c>
      <c r="S19">
        <v>3.7587896995708152</v>
      </c>
      <c r="T19">
        <v>0</v>
      </c>
      <c r="U19">
        <v>319.08693235976381</v>
      </c>
      <c r="V19">
        <v>2.7803118208556148</v>
      </c>
      <c r="W19">
        <v>5.7726171697024888</v>
      </c>
      <c r="X19">
        <v>18.290200000477508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4.0288898522992982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13.184084311505124</v>
      </c>
      <c r="AL19">
        <v>0.56806750000000006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6.4772400000000001</v>
      </c>
      <c r="AS19">
        <v>1.90754025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604.80460356644653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85.659851334277477</v>
      </c>
      <c r="L20">
        <v>22.14</v>
      </c>
      <c r="M20">
        <v>0</v>
      </c>
      <c r="N20">
        <v>28.873888612244897</v>
      </c>
      <c r="O20">
        <v>24.24056007393715</v>
      </c>
      <c r="P20">
        <v>59.904037743320366</v>
      </c>
      <c r="Q20">
        <v>2.5810157480314961</v>
      </c>
      <c r="R20">
        <v>5.5505770904605258</v>
      </c>
      <c r="S20">
        <v>3.7587896995708152</v>
      </c>
      <c r="T20">
        <v>0</v>
      </c>
      <c r="U20">
        <v>319.08693235976381</v>
      </c>
      <c r="V20">
        <v>2.7803118208556148</v>
      </c>
      <c r="W20">
        <v>5.7726171697024888</v>
      </c>
      <c r="X20">
        <v>18.290200000477508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4.0288898522992982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13.184084311505124</v>
      </c>
      <c r="AL20">
        <v>0.56806750000000006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0.80965500000000001</v>
      </c>
      <c r="AS20">
        <v>1.90754025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599.1370185664465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85.659851334277477</v>
      </c>
      <c r="L21">
        <v>22.14</v>
      </c>
      <c r="M21">
        <v>0</v>
      </c>
      <c r="N21">
        <v>28.873888612244897</v>
      </c>
      <c r="O21">
        <v>24.24056007393715</v>
      </c>
      <c r="P21">
        <v>59.904037743320366</v>
      </c>
      <c r="Q21">
        <v>2.5810157480314961</v>
      </c>
      <c r="R21">
        <v>5.5505770904605258</v>
      </c>
      <c r="S21">
        <v>3.7587896995708152</v>
      </c>
      <c r="T21">
        <v>0</v>
      </c>
      <c r="U21">
        <v>319.08693235976381</v>
      </c>
      <c r="V21">
        <v>2.7803118208556148</v>
      </c>
      <c r="W21">
        <v>5.7726171697024888</v>
      </c>
      <c r="X21">
        <v>18.290200000477508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4.0288898522992982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13.184084311505124</v>
      </c>
      <c r="AL21">
        <v>0.56806750000000006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0.80965500000000001</v>
      </c>
      <c r="AS21">
        <v>1.3155450000000002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598.54502331644653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85.659851334277477</v>
      </c>
      <c r="L22">
        <v>22.14</v>
      </c>
      <c r="M22">
        <v>0</v>
      </c>
      <c r="N22">
        <v>28.873888612244897</v>
      </c>
      <c r="O22">
        <v>24.24056007393715</v>
      </c>
      <c r="P22">
        <v>59.904037743320366</v>
      </c>
      <c r="Q22">
        <v>2.5810157480314961</v>
      </c>
      <c r="R22">
        <v>5.5505770904605258</v>
      </c>
      <c r="S22">
        <v>3.7587896995708152</v>
      </c>
      <c r="T22">
        <v>0</v>
      </c>
      <c r="U22">
        <v>319.08693235976381</v>
      </c>
      <c r="V22">
        <v>2.7803118208556148</v>
      </c>
      <c r="W22">
        <v>5.7726171697024888</v>
      </c>
      <c r="X22">
        <v>18.290200000477508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4.0288898522992982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13.184084311505124</v>
      </c>
      <c r="AL22">
        <v>0.56806750000000006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0.80965500000000001</v>
      </c>
      <c r="AS22">
        <v>1.3155450000000002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598.54502331644653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85.660917995541837</v>
      </c>
      <c r="L23">
        <v>22.139788473756429</v>
      </c>
      <c r="M23">
        <v>0</v>
      </c>
      <c r="N23">
        <v>28.873888612244897</v>
      </c>
      <c r="O23">
        <v>24.24056007393715</v>
      </c>
      <c r="P23">
        <v>59.904037743320366</v>
      </c>
      <c r="Q23">
        <v>2.5810157480314961</v>
      </c>
      <c r="R23">
        <v>5.5505770904605258</v>
      </c>
      <c r="S23">
        <v>3.7105279838457532</v>
      </c>
      <c r="T23">
        <v>0</v>
      </c>
      <c r="U23">
        <v>319.08693235976381</v>
      </c>
      <c r="V23">
        <v>2.7803118208556148</v>
      </c>
      <c r="W23">
        <v>11.345164617280748</v>
      </c>
      <c r="X23">
        <v>35.759140523342936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4.0288898522992982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13.184084311505124</v>
      </c>
      <c r="AL23">
        <v>0.56806750000000006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0.80965500000000001</v>
      </c>
      <c r="AS23">
        <v>1.3155450000000002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621.53910470618587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85.659431432000162</v>
      </c>
      <c r="L24">
        <v>22.139788473756429</v>
      </c>
      <c r="M24">
        <v>0</v>
      </c>
      <c r="N24">
        <v>28.873888612244897</v>
      </c>
      <c r="O24">
        <v>24.24056007393715</v>
      </c>
      <c r="P24">
        <v>59.904037743320366</v>
      </c>
      <c r="Q24">
        <v>2.5810157480314961</v>
      </c>
      <c r="R24">
        <v>5.2486715042684722</v>
      </c>
      <c r="S24">
        <v>3.7105279838457532</v>
      </c>
      <c r="T24">
        <v>0</v>
      </c>
      <c r="U24">
        <v>319.08693235976381</v>
      </c>
      <c r="V24">
        <v>2.7809920475651189</v>
      </c>
      <c r="W24">
        <v>11.344694357654431</v>
      </c>
      <c r="X24">
        <v>35.686922863467842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4.0288898522992982</v>
      </c>
      <c r="AF24">
        <v>0</v>
      </c>
      <c r="AG24">
        <v>0</v>
      </c>
      <c r="AH24">
        <v>4.630395</v>
      </c>
      <c r="AI24">
        <v>0</v>
      </c>
      <c r="AJ24">
        <v>0</v>
      </c>
      <c r="AK24">
        <v>13.184084311505124</v>
      </c>
      <c r="AL24">
        <v>0.56806750000000006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0.80965500000000001</v>
      </c>
      <c r="AS24">
        <v>1.3155450000000002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625.79409986366034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85.660715550654899</v>
      </c>
      <c r="L25">
        <v>22.139788473756429</v>
      </c>
      <c r="M25">
        <v>0</v>
      </c>
      <c r="N25">
        <v>28.873888612244897</v>
      </c>
      <c r="O25">
        <v>24.24056007393715</v>
      </c>
      <c r="P25">
        <v>59.904037743320366</v>
      </c>
      <c r="Q25">
        <v>2.5810157480314961</v>
      </c>
      <c r="R25">
        <v>5.5600599244444444</v>
      </c>
      <c r="S25">
        <v>3.7105279838457532</v>
      </c>
      <c r="T25">
        <v>0</v>
      </c>
      <c r="U25">
        <v>319.08693235976381</v>
      </c>
      <c r="V25">
        <v>2.7809920475651189</v>
      </c>
      <c r="W25">
        <v>11.344694357654431</v>
      </c>
      <c r="X25">
        <v>36.069647799633131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4.0288898522992982</v>
      </c>
      <c r="AF25">
        <v>0</v>
      </c>
      <c r="AG25">
        <v>0</v>
      </c>
      <c r="AH25">
        <v>9.2607900000000001</v>
      </c>
      <c r="AI25">
        <v>0</v>
      </c>
      <c r="AJ25">
        <v>0</v>
      </c>
      <c r="AK25">
        <v>13.184084311505124</v>
      </c>
      <c r="AL25">
        <v>0.56806750000000006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0.80965500000000001</v>
      </c>
      <c r="AS25">
        <v>1.3155450000000002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631.11989233865631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85.660021322086038</v>
      </c>
      <c r="L26">
        <v>22.139563732933233</v>
      </c>
      <c r="M26">
        <v>0</v>
      </c>
      <c r="N26">
        <v>28.873888612244897</v>
      </c>
      <c r="O26">
        <v>24.24056007393715</v>
      </c>
      <c r="P26">
        <v>59.904037743320366</v>
      </c>
      <c r="Q26">
        <v>2.5810157480314961</v>
      </c>
      <c r="R26">
        <v>5.5505770904605258</v>
      </c>
      <c r="S26">
        <v>3.7105279838457532</v>
      </c>
      <c r="T26">
        <v>0</v>
      </c>
      <c r="U26">
        <v>319.08693235976381</v>
      </c>
      <c r="V26">
        <v>2.7803118208556148</v>
      </c>
      <c r="W26">
        <v>11.344694357654431</v>
      </c>
      <c r="X26">
        <v>36.069647799633131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4.0288898522992982</v>
      </c>
      <c r="AF26">
        <v>0</v>
      </c>
      <c r="AG26">
        <v>0</v>
      </c>
      <c r="AH26">
        <v>9.2607900000000001</v>
      </c>
      <c r="AI26">
        <v>0</v>
      </c>
      <c r="AJ26">
        <v>0</v>
      </c>
      <c r="AK26">
        <v>13.184084311505124</v>
      </c>
      <c r="AL26">
        <v>0.56806750000000006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0.80965500000000001</v>
      </c>
      <c r="AS26">
        <v>1.3155450000000002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631.10881030857081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85.660021322086038</v>
      </c>
      <c r="L27">
        <v>22.139669723228373</v>
      </c>
      <c r="M27">
        <v>0</v>
      </c>
      <c r="N27">
        <v>28.873888612244897</v>
      </c>
      <c r="O27">
        <v>24.24056007393715</v>
      </c>
      <c r="P27">
        <v>59.904037743320366</v>
      </c>
      <c r="Q27">
        <v>2.5810157480314961</v>
      </c>
      <c r="R27">
        <v>5.7708547589810575</v>
      </c>
      <c r="S27">
        <v>3.7105279838457532</v>
      </c>
      <c r="T27">
        <v>0</v>
      </c>
      <c r="U27">
        <v>319.08693235976381</v>
      </c>
      <c r="V27">
        <v>2.8895305428002653</v>
      </c>
      <c r="W27">
        <v>11.345164617280748</v>
      </c>
      <c r="X27">
        <v>36.0695924493428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4.0288898522992982</v>
      </c>
      <c r="AF27">
        <v>0</v>
      </c>
      <c r="AG27">
        <v>0</v>
      </c>
      <c r="AH27">
        <v>11.437075522998944</v>
      </c>
      <c r="AI27">
        <v>0</v>
      </c>
      <c r="AJ27">
        <v>0</v>
      </c>
      <c r="AK27">
        <v>13.184084311505124</v>
      </c>
      <c r="AL27">
        <v>3.1243712500000012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0.80965500000000001</v>
      </c>
      <c r="AS27">
        <v>1.3155450000000002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636.17141687166611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156.83981737363834</v>
      </c>
      <c r="L28">
        <v>40.110502548478657</v>
      </c>
      <c r="M28">
        <v>0</v>
      </c>
      <c r="N28">
        <v>28.873888612244897</v>
      </c>
      <c r="O28">
        <v>24.24056007393715</v>
      </c>
      <c r="P28">
        <v>59.904037743320366</v>
      </c>
      <c r="Q28">
        <v>2.5810157480314961</v>
      </c>
      <c r="R28">
        <v>10.367578639304091</v>
      </c>
      <c r="S28">
        <v>6.1793764141331149</v>
      </c>
      <c r="T28">
        <v>0</v>
      </c>
      <c r="U28">
        <v>319.08693235976381</v>
      </c>
      <c r="V28">
        <v>5.0706671052631584</v>
      </c>
      <c r="W28">
        <v>11.344694357654431</v>
      </c>
      <c r="X28">
        <v>35.93883295497664</v>
      </c>
      <c r="Y28">
        <v>0</v>
      </c>
      <c r="Z28">
        <v>0</v>
      </c>
      <c r="AA28">
        <v>1.6029277665260198</v>
      </c>
      <c r="AB28">
        <v>0.81475618649662418</v>
      </c>
      <c r="AC28">
        <v>0</v>
      </c>
      <c r="AD28">
        <v>0</v>
      </c>
      <c r="AE28">
        <v>4.0288898522992982</v>
      </c>
      <c r="AF28">
        <v>0</v>
      </c>
      <c r="AG28">
        <v>0</v>
      </c>
      <c r="AH28">
        <v>17.132461499999998</v>
      </c>
      <c r="AI28">
        <v>0</v>
      </c>
      <c r="AJ28">
        <v>0</v>
      </c>
      <c r="AK28">
        <v>13.184084311505124</v>
      </c>
      <c r="AL28">
        <v>3.1243712500000012</v>
      </c>
      <c r="AM28">
        <v>1.2905740270067521</v>
      </c>
      <c r="AN28">
        <v>0</v>
      </c>
      <c r="AO28">
        <v>0</v>
      </c>
      <c r="AP28">
        <v>0</v>
      </c>
      <c r="AQ28">
        <v>0</v>
      </c>
      <c r="AR28">
        <v>0.80965500000000001</v>
      </c>
      <c r="AS28">
        <v>1.3155450000000002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743.84116882458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157.09009011312182</v>
      </c>
      <c r="L29">
        <v>41.859619263868673</v>
      </c>
      <c r="M29">
        <v>0</v>
      </c>
      <c r="N29">
        <v>28.873888612244897</v>
      </c>
      <c r="O29">
        <v>24.24056007393715</v>
      </c>
      <c r="P29">
        <v>59.904037743320366</v>
      </c>
      <c r="Q29">
        <v>2.5810157480314961</v>
      </c>
      <c r="R29">
        <v>10.367578639304091</v>
      </c>
      <c r="S29">
        <v>6.4475811865407318</v>
      </c>
      <c r="T29">
        <v>0</v>
      </c>
      <c r="U29">
        <v>319.08693235976381</v>
      </c>
      <c r="V29">
        <v>5.0706671052631584</v>
      </c>
      <c r="W29">
        <v>11.344694357654431</v>
      </c>
      <c r="X29">
        <v>36.069647799633131</v>
      </c>
      <c r="Y29">
        <v>0</v>
      </c>
      <c r="Z29">
        <v>0.26892250000000001</v>
      </c>
      <c r="AA29">
        <v>3.4325831147444923</v>
      </c>
      <c r="AB29">
        <v>3.219916827006752</v>
      </c>
      <c r="AC29">
        <v>0</v>
      </c>
      <c r="AD29">
        <v>1.9375125</v>
      </c>
      <c r="AE29">
        <v>4.0288898522992982</v>
      </c>
      <c r="AF29">
        <v>0</v>
      </c>
      <c r="AG29">
        <v>0</v>
      </c>
      <c r="AH29">
        <v>22.874151299999998</v>
      </c>
      <c r="AI29">
        <v>0</v>
      </c>
      <c r="AJ29">
        <v>0</v>
      </c>
      <c r="AK29">
        <v>13.184084311505124</v>
      </c>
      <c r="AL29">
        <v>3.1243712500000012</v>
      </c>
      <c r="AM29">
        <v>2.5811478000000005</v>
      </c>
      <c r="AN29">
        <v>0</v>
      </c>
      <c r="AO29">
        <v>0</v>
      </c>
      <c r="AP29">
        <v>0</v>
      </c>
      <c r="AQ29">
        <v>0</v>
      </c>
      <c r="AR29">
        <v>0.80965500000000001</v>
      </c>
      <c r="AS29">
        <v>1.3155450000000002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759.71309245823954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157.09009011312182</v>
      </c>
      <c r="L30">
        <v>41.859619263868673</v>
      </c>
      <c r="M30">
        <v>0</v>
      </c>
      <c r="N30">
        <v>28.873888612244897</v>
      </c>
      <c r="O30">
        <v>24.24056007393715</v>
      </c>
      <c r="P30">
        <v>59.904037743320366</v>
      </c>
      <c r="Q30">
        <v>2.5810157480314961</v>
      </c>
      <c r="R30">
        <v>10.367578639304091</v>
      </c>
      <c r="S30">
        <v>6.4475811865407318</v>
      </c>
      <c r="T30">
        <v>0</v>
      </c>
      <c r="U30">
        <v>319.08693235976381</v>
      </c>
      <c r="V30">
        <v>5.0706671052631584</v>
      </c>
      <c r="W30">
        <v>11.344694357654431</v>
      </c>
      <c r="X30">
        <v>36.069647799633131</v>
      </c>
      <c r="Y30">
        <v>0</v>
      </c>
      <c r="Z30">
        <v>4.7825177400000003</v>
      </c>
      <c r="AA30">
        <v>6.869028833333334</v>
      </c>
      <c r="AB30">
        <v>6.4398334000000013</v>
      </c>
      <c r="AC30">
        <v>0</v>
      </c>
      <c r="AD30">
        <v>4.456278623012869</v>
      </c>
      <c r="AE30">
        <v>8.0577797045985964</v>
      </c>
      <c r="AF30">
        <v>0</v>
      </c>
      <c r="AG30">
        <v>0</v>
      </c>
      <c r="AH30">
        <v>27.944433761499472</v>
      </c>
      <c r="AI30">
        <v>0</v>
      </c>
      <c r="AJ30">
        <v>0</v>
      </c>
      <c r="AK30">
        <v>13.184084311505124</v>
      </c>
      <c r="AL30">
        <v>13.633620000000001</v>
      </c>
      <c r="AM30">
        <v>3.8638999891973005</v>
      </c>
      <c r="AN30">
        <v>0</v>
      </c>
      <c r="AO30">
        <v>0</v>
      </c>
      <c r="AP30">
        <v>0</v>
      </c>
      <c r="AQ30">
        <v>0</v>
      </c>
      <c r="AR30">
        <v>6.4772400000000001</v>
      </c>
      <c r="AS30">
        <v>1.3155450000000002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799.96057436583055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157.09009011312182</v>
      </c>
      <c r="L31">
        <v>41.859619263868673</v>
      </c>
      <c r="M31">
        <v>0</v>
      </c>
      <c r="N31">
        <v>28.873888612244897</v>
      </c>
      <c r="O31">
        <v>24.24056007393715</v>
      </c>
      <c r="P31">
        <v>59.904037743320366</v>
      </c>
      <c r="Q31">
        <v>2.5810157480314961</v>
      </c>
      <c r="R31">
        <v>10.367578639304091</v>
      </c>
      <c r="S31">
        <v>6.4475811865407318</v>
      </c>
      <c r="T31">
        <v>0</v>
      </c>
      <c r="U31">
        <v>319.08693235976381</v>
      </c>
      <c r="V31">
        <v>5.0706671052631584</v>
      </c>
      <c r="W31">
        <v>11.344694357654431</v>
      </c>
      <c r="X31">
        <v>36.069647799633131</v>
      </c>
      <c r="Y31">
        <v>0</v>
      </c>
      <c r="Z31">
        <v>4.7825177400000003</v>
      </c>
      <c r="AA31">
        <v>6.869028833333334</v>
      </c>
      <c r="AB31">
        <v>6.4398334000000013</v>
      </c>
      <c r="AC31">
        <v>0</v>
      </c>
      <c r="AD31">
        <v>6.6999182376987134</v>
      </c>
      <c r="AE31">
        <v>8.0577797045985964</v>
      </c>
      <c r="AF31">
        <v>0</v>
      </c>
      <c r="AG31">
        <v>0</v>
      </c>
      <c r="AH31">
        <v>27.78237</v>
      </c>
      <c r="AI31">
        <v>0</v>
      </c>
      <c r="AJ31">
        <v>0</v>
      </c>
      <c r="AK31">
        <v>13.184084311505124</v>
      </c>
      <c r="AL31">
        <v>13.633620000000001</v>
      </c>
      <c r="AM31">
        <v>3.8638999891973005</v>
      </c>
      <c r="AN31">
        <v>0</v>
      </c>
      <c r="AO31">
        <v>0</v>
      </c>
      <c r="AP31">
        <v>0</v>
      </c>
      <c r="AQ31">
        <v>0</v>
      </c>
      <c r="AR31">
        <v>6.4772400000000001</v>
      </c>
      <c r="AS31">
        <v>1.3155450000000002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802.042150219017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157.09009011312182</v>
      </c>
      <c r="L32">
        <v>41.859619263868673</v>
      </c>
      <c r="M32">
        <v>0</v>
      </c>
      <c r="N32">
        <v>28.873888612244897</v>
      </c>
      <c r="O32">
        <v>24.24056007393715</v>
      </c>
      <c r="P32">
        <v>59.904037743320366</v>
      </c>
      <c r="Q32">
        <v>2.5810157480314961</v>
      </c>
      <c r="R32">
        <v>10.367578639304091</v>
      </c>
      <c r="S32">
        <v>6.4475811865407318</v>
      </c>
      <c r="T32">
        <v>0</v>
      </c>
      <c r="U32">
        <v>319.08693235976381</v>
      </c>
      <c r="V32">
        <v>5.0706671052631584</v>
      </c>
      <c r="W32">
        <v>11.344694357654431</v>
      </c>
      <c r="X32">
        <v>36.069647799633131</v>
      </c>
      <c r="Y32">
        <v>0</v>
      </c>
      <c r="Z32">
        <v>3.1883451599999999</v>
      </c>
      <c r="AA32">
        <v>6.869028833333334</v>
      </c>
      <c r="AB32">
        <v>6.4398334000000013</v>
      </c>
      <c r="AC32">
        <v>0</v>
      </c>
      <c r="AD32">
        <v>6.6999182376987134</v>
      </c>
      <c r="AE32">
        <v>8.0577797045985964</v>
      </c>
      <c r="AF32">
        <v>0</v>
      </c>
      <c r="AG32">
        <v>0</v>
      </c>
      <c r="AH32">
        <v>27.78237</v>
      </c>
      <c r="AI32">
        <v>0</v>
      </c>
      <c r="AJ32">
        <v>0</v>
      </c>
      <c r="AK32">
        <v>13.184084311505124</v>
      </c>
      <c r="AL32">
        <v>13.633620000000001</v>
      </c>
      <c r="AM32">
        <v>3.8638999891973005</v>
      </c>
      <c r="AN32">
        <v>0</v>
      </c>
      <c r="AO32">
        <v>0</v>
      </c>
      <c r="AP32">
        <v>0</v>
      </c>
      <c r="AQ32">
        <v>0</v>
      </c>
      <c r="AR32">
        <v>0.80965500000000001</v>
      </c>
      <c r="AS32">
        <v>1.3155450000000002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794.78039263901701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157.09009011312182</v>
      </c>
      <c r="L33">
        <v>41.859619263868673</v>
      </c>
      <c r="M33">
        <v>0</v>
      </c>
      <c r="N33">
        <v>28.873888612244897</v>
      </c>
      <c r="O33">
        <v>24.24056007393715</v>
      </c>
      <c r="P33">
        <v>59.904037743320366</v>
      </c>
      <c r="Q33">
        <v>2.5810157480314961</v>
      </c>
      <c r="R33">
        <v>10.367578639304091</v>
      </c>
      <c r="S33">
        <v>6.4475811865407318</v>
      </c>
      <c r="T33">
        <v>0</v>
      </c>
      <c r="U33">
        <v>319.08693235976381</v>
      </c>
      <c r="V33">
        <v>5.0706671052631584</v>
      </c>
      <c r="W33">
        <v>11.344694357654431</v>
      </c>
      <c r="X33">
        <v>36.069647799633131</v>
      </c>
      <c r="Y33">
        <v>0</v>
      </c>
      <c r="Z33">
        <v>3.1883451599999999</v>
      </c>
      <c r="AA33">
        <v>6.869028833333334</v>
      </c>
      <c r="AB33">
        <v>6.4398334000000013</v>
      </c>
      <c r="AC33">
        <v>0</v>
      </c>
      <c r="AD33">
        <v>6.6844181884935656</v>
      </c>
      <c r="AE33">
        <v>8.0577797045985964</v>
      </c>
      <c r="AF33">
        <v>0</v>
      </c>
      <c r="AG33">
        <v>0</v>
      </c>
      <c r="AH33">
        <v>27.78237</v>
      </c>
      <c r="AI33">
        <v>0</v>
      </c>
      <c r="AJ33">
        <v>0</v>
      </c>
      <c r="AK33">
        <v>13.184084311505124</v>
      </c>
      <c r="AL33">
        <v>13.633620000000001</v>
      </c>
      <c r="AM33">
        <v>3.8638999891973005</v>
      </c>
      <c r="AN33">
        <v>0</v>
      </c>
      <c r="AO33">
        <v>0</v>
      </c>
      <c r="AP33">
        <v>0</v>
      </c>
      <c r="AQ33">
        <v>0</v>
      </c>
      <c r="AR33">
        <v>0.80965500000000001</v>
      </c>
      <c r="AS33">
        <v>1.3155450000000002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794.76489258981178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157.09009011312182</v>
      </c>
      <c r="L34">
        <v>41.859619263868673</v>
      </c>
      <c r="M34">
        <v>0</v>
      </c>
      <c r="N34">
        <v>28.873888612244897</v>
      </c>
      <c r="O34">
        <v>24.24056007393715</v>
      </c>
      <c r="P34">
        <v>59.904037743320366</v>
      </c>
      <c r="Q34">
        <v>2.5810157480314961</v>
      </c>
      <c r="R34">
        <v>10.367578639304091</v>
      </c>
      <c r="S34">
        <v>6.4475811865407318</v>
      </c>
      <c r="T34">
        <v>0</v>
      </c>
      <c r="U34">
        <v>319.08693235976381</v>
      </c>
      <c r="V34">
        <v>5.0706671052631584</v>
      </c>
      <c r="W34">
        <v>11.344694357654431</v>
      </c>
      <c r="X34">
        <v>36.069647799633131</v>
      </c>
      <c r="Y34">
        <v>0</v>
      </c>
      <c r="Z34">
        <v>3.1883451599999999</v>
      </c>
      <c r="AA34">
        <v>3.434514416666667</v>
      </c>
      <c r="AB34">
        <v>6.4398334000000013</v>
      </c>
      <c r="AC34">
        <v>0</v>
      </c>
      <c r="AD34">
        <v>6.6844181884935656</v>
      </c>
      <c r="AE34">
        <v>8.0577797045985964</v>
      </c>
      <c r="AF34">
        <v>0</v>
      </c>
      <c r="AG34">
        <v>0</v>
      </c>
      <c r="AH34">
        <v>27.78237</v>
      </c>
      <c r="AI34">
        <v>0</v>
      </c>
      <c r="AJ34">
        <v>0</v>
      </c>
      <c r="AK34">
        <v>13.184084311505124</v>
      </c>
      <c r="AL34">
        <v>10.225215000000002</v>
      </c>
      <c r="AM34">
        <v>3.8638999891973005</v>
      </c>
      <c r="AN34">
        <v>0</v>
      </c>
      <c r="AO34">
        <v>0</v>
      </c>
      <c r="AP34">
        <v>0</v>
      </c>
      <c r="AQ34">
        <v>0</v>
      </c>
      <c r="AR34">
        <v>0.80965500000000001</v>
      </c>
      <c r="AS34">
        <v>1.3155450000000002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787.92197317314515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157.09009011312182</v>
      </c>
      <c r="L35">
        <v>41.859619263868673</v>
      </c>
      <c r="M35">
        <v>0</v>
      </c>
      <c r="N35">
        <v>28.873888612244897</v>
      </c>
      <c r="O35">
        <v>24.24056007393715</v>
      </c>
      <c r="P35">
        <v>59.904037743320366</v>
      </c>
      <c r="Q35">
        <v>2.5810157480314961</v>
      </c>
      <c r="R35">
        <v>10.367578639304091</v>
      </c>
      <c r="S35">
        <v>6.4475811865407318</v>
      </c>
      <c r="T35">
        <v>0</v>
      </c>
      <c r="U35">
        <v>319.08693235976381</v>
      </c>
      <c r="V35">
        <v>5.0706671052631584</v>
      </c>
      <c r="W35">
        <v>11.344694357654431</v>
      </c>
      <c r="X35">
        <v>36.069647799633131</v>
      </c>
      <c r="Y35">
        <v>0</v>
      </c>
      <c r="Z35">
        <v>3.1883451599999999</v>
      </c>
      <c r="AA35">
        <v>3.434514416666667</v>
      </c>
      <c r="AB35">
        <v>6.4398334000000013</v>
      </c>
      <c r="AC35">
        <v>0</v>
      </c>
      <c r="AD35">
        <v>4.3916949999999995</v>
      </c>
      <c r="AE35">
        <v>8.0577797045985964</v>
      </c>
      <c r="AF35">
        <v>0</v>
      </c>
      <c r="AG35">
        <v>0</v>
      </c>
      <c r="AH35">
        <v>20.836777499999997</v>
      </c>
      <c r="AI35">
        <v>0</v>
      </c>
      <c r="AJ35">
        <v>0</v>
      </c>
      <c r="AK35">
        <v>13.184084311505124</v>
      </c>
      <c r="AL35">
        <v>10.225215000000002</v>
      </c>
      <c r="AM35">
        <v>3.8638999891973005</v>
      </c>
      <c r="AN35">
        <v>0</v>
      </c>
      <c r="AO35">
        <v>0</v>
      </c>
      <c r="AP35">
        <v>0</v>
      </c>
      <c r="AQ35">
        <v>0</v>
      </c>
      <c r="AR35">
        <v>0.80965500000000001</v>
      </c>
      <c r="AS35">
        <v>1.3155450000000002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778.68365748465169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157.09009011312182</v>
      </c>
      <c r="L36">
        <v>41.859619263868673</v>
      </c>
      <c r="M36">
        <v>0</v>
      </c>
      <c r="N36">
        <v>28.873888612244897</v>
      </c>
      <c r="O36">
        <v>24.24056007393715</v>
      </c>
      <c r="P36">
        <v>59.904037743320366</v>
      </c>
      <c r="Q36">
        <v>2.5810157480314961</v>
      </c>
      <c r="R36">
        <v>10.367578639304091</v>
      </c>
      <c r="S36">
        <v>6.4475811865407318</v>
      </c>
      <c r="T36">
        <v>0</v>
      </c>
      <c r="U36">
        <v>319.08693235976381</v>
      </c>
      <c r="V36">
        <v>5.0706671052631584</v>
      </c>
      <c r="W36">
        <v>11.344694357654431</v>
      </c>
      <c r="X36">
        <v>36.069647799633131</v>
      </c>
      <c r="Y36">
        <v>0</v>
      </c>
      <c r="Z36">
        <v>0</v>
      </c>
      <c r="AA36">
        <v>2.1243622685185191</v>
      </c>
      <c r="AB36">
        <v>3.219916827006752</v>
      </c>
      <c r="AC36">
        <v>0</v>
      </c>
      <c r="AD36">
        <v>4.1979436230128693</v>
      </c>
      <c r="AE36">
        <v>4.0288898522992982</v>
      </c>
      <c r="AF36">
        <v>0</v>
      </c>
      <c r="AG36">
        <v>0</v>
      </c>
      <c r="AH36">
        <v>18.52158</v>
      </c>
      <c r="AI36">
        <v>0</v>
      </c>
      <c r="AJ36">
        <v>0</v>
      </c>
      <c r="AK36">
        <v>13.184084311505124</v>
      </c>
      <c r="AL36">
        <v>3.1243712500000012</v>
      </c>
      <c r="AM36">
        <v>2.5811478000000005</v>
      </c>
      <c r="AN36">
        <v>0</v>
      </c>
      <c r="AO36">
        <v>0</v>
      </c>
      <c r="AP36">
        <v>0</v>
      </c>
      <c r="AQ36">
        <v>0</v>
      </c>
      <c r="AR36">
        <v>0.80965500000000001</v>
      </c>
      <c r="AS36">
        <v>1.3155450000000002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756.04380893502639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157.09009011312182</v>
      </c>
      <c r="L37">
        <v>41.859619263868673</v>
      </c>
      <c r="M37">
        <v>0</v>
      </c>
      <c r="N37">
        <v>28.873888612244897</v>
      </c>
      <c r="O37">
        <v>24.24056007393715</v>
      </c>
      <c r="P37">
        <v>59.904037743320366</v>
      </c>
      <c r="Q37">
        <v>2.5810157480314961</v>
      </c>
      <c r="R37">
        <v>10.367578639304091</v>
      </c>
      <c r="S37">
        <v>6.4475811865407318</v>
      </c>
      <c r="T37">
        <v>0</v>
      </c>
      <c r="U37">
        <v>319.08693235976381</v>
      </c>
      <c r="V37">
        <v>5.0706671052631584</v>
      </c>
      <c r="W37">
        <v>11.344694357654431</v>
      </c>
      <c r="X37">
        <v>36.069647799633131</v>
      </c>
      <c r="Y37">
        <v>0</v>
      </c>
      <c r="Z37">
        <v>0</v>
      </c>
      <c r="AA37">
        <v>0</v>
      </c>
      <c r="AB37">
        <v>3.219916827006752</v>
      </c>
      <c r="AC37">
        <v>0</v>
      </c>
      <c r="AD37">
        <v>2.0020963769871312</v>
      </c>
      <c r="AE37">
        <v>4.0288898522992982</v>
      </c>
      <c r="AF37">
        <v>0</v>
      </c>
      <c r="AG37">
        <v>0</v>
      </c>
      <c r="AH37">
        <v>13.891185</v>
      </c>
      <c r="AI37">
        <v>0</v>
      </c>
      <c r="AJ37">
        <v>0</v>
      </c>
      <c r="AK37">
        <v>13.184084311505124</v>
      </c>
      <c r="AL37">
        <v>0.56806750000000006</v>
      </c>
      <c r="AM37">
        <v>1.2905740270067521</v>
      </c>
      <c r="AN37">
        <v>0</v>
      </c>
      <c r="AO37">
        <v>0</v>
      </c>
      <c r="AP37">
        <v>0.12524806947638775</v>
      </c>
      <c r="AQ37">
        <v>0</v>
      </c>
      <c r="AR37">
        <v>0.80965500000000001</v>
      </c>
      <c r="AS37">
        <v>1.3155450000000002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743.37157496696511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157.09009011312182</v>
      </c>
      <c r="L38">
        <v>41.859619263868673</v>
      </c>
      <c r="M38">
        <v>0</v>
      </c>
      <c r="N38">
        <v>28.873888612244897</v>
      </c>
      <c r="O38">
        <v>24.24056007393715</v>
      </c>
      <c r="P38">
        <v>59.904037743320366</v>
      </c>
      <c r="Q38">
        <v>2.5810157480314961</v>
      </c>
      <c r="R38">
        <v>10.367578639304091</v>
      </c>
      <c r="S38">
        <v>6.4475811865407318</v>
      </c>
      <c r="T38">
        <v>0</v>
      </c>
      <c r="U38">
        <v>319.08693235976381</v>
      </c>
      <c r="V38">
        <v>5.0706671052631584</v>
      </c>
      <c r="W38">
        <v>11.344694357654431</v>
      </c>
      <c r="X38">
        <v>36.069647799633131</v>
      </c>
      <c r="Y38">
        <v>0</v>
      </c>
      <c r="Z38">
        <v>0</v>
      </c>
      <c r="AA38">
        <v>0</v>
      </c>
      <c r="AB38">
        <v>3.219916827006752</v>
      </c>
      <c r="AC38">
        <v>0</v>
      </c>
      <c r="AD38">
        <v>0</v>
      </c>
      <c r="AE38">
        <v>4.0288898522992982</v>
      </c>
      <c r="AF38">
        <v>0</v>
      </c>
      <c r="AG38">
        <v>0</v>
      </c>
      <c r="AH38">
        <v>6.9455925000000001</v>
      </c>
      <c r="AI38">
        <v>0</v>
      </c>
      <c r="AJ38">
        <v>0</v>
      </c>
      <c r="AK38">
        <v>13.184084311505124</v>
      </c>
      <c r="AL38">
        <v>0.56806750000000006</v>
      </c>
      <c r="AM38">
        <v>0</v>
      </c>
      <c r="AN38">
        <v>0</v>
      </c>
      <c r="AO38">
        <v>0</v>
      </c>
      <c r="AP38">
        <v>0.12524806947638775</v>
      </c>
      <c r="AQ38">
        <v>0</v>
      </c>
      <c r="AR38">
        <v>6.4772400000000001</v>
      </c>
      <c r="AS38">
        <v>1.3155450000000002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738.80089706297133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157.09009011312182</v>
      </c>
      <c r="L39">
        <v>41.859619263868673</v>
      </c>
      <c r="M39">
        <v>0</v>
      </c>
      <c r="N39">
        <v>28.873888612244897</v>
      </c>
      <c r="O39">
        <v>24.24056007393715</v>
      </c>
      <c r="P39">
        <v>59.904037743320366</v>
      </c>
      <c r="Q39">
        <v>2.5810157480314961</v>
      </c>
      <c r="R39">
        <v>10.367578639304091</v>
      </c>
      <c r="S39">
        <v>6.4475811865407318</v>
      </c>
      <c r="T39">
        <v>0</v>
      </c>
      <c r="U39">
        <v>319.08693235976381</v>
      </c>
      <c r="V39">
        <v>5.0706671052631584</v>
      </c>
      <c r="W39">
        <v>11.344694357654431</v>
      </c>
      <c r="X39">
        <v>36.069647799633131</v>
      </c>
      <c r="Y39">
        <v>0</v>
      </c>
      <c r="Z39">
        <v>0</v>
      </c>
      <c r="AA39">
        <v>0</v>
      </c>
      <c r="AB39">
        <v>0.81475618649662418</v>
      </c>
      <c r="AC39">
        <v>0</v>
      </c>
      <c r="AD39">
        <v>0</v>
      </c>
      <c r="AE39">
        <v>4.0288898522992982</v>
      </c>
      <c r="AF39">
        <v>0</v>
      </c>
      <c r="AG39">
        <v>0</v>
      </c>
      <c r="AH39">
        <v>5.0934344999999999</v>
      </c>
      <c r="AI39">
        <v>0</v>
      </c>
      <c r="AJ39">
        <v>0</v>
      </c>
      <c r="AK39">
        <v>13.184084311505124</v>
      </c>
      <c r="AL39">
        <v>0.56806750000000006</v>
      </c>
      <c r="AM39">
        <v>0</v>
      </c>
      <c r="AN39">
        <v>0</v>
      </c>
      <c r="AO39">
        <v>0</v>
      </c>
      <c r="AP39">
        <v>0.12524806947638775</v>
      </c>
      <c r="AQ39">
        <v>0</v>
      </c>
      <c r="AR39">
        <v>6.4772400000000001</v>
      </c>
      <c r="AS39">
        <v>1.3155450000000002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734.54357842246122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157.09009011312182</v>
      </c>
      <c r="L40">
        <v>41.859619263868673</v>
      </c>
      <c r="M40">
        <v>0</v>
      </c>
      <c r="N40">
        <v>28.873888612244897</v>
      </c>
      <c r="O40">
        <v>24.24056007393715</v>
      </c>
      <c r="P40">
        <v>59.904037743320366</v>
      </c>
      <c r="Q40">
        <v>2.5810157480314961</v>
      </c>
      <c r="R40">
        <v>10.367578639304091</v>
      </c>
      <c r="S40">
        <v>6.4475811865407318</v>
      </c>
      <c r="T40">
        <v>0</v>
      </c>
      <c r="U40">
        <v>319.08693235976381</v>
      </c>
      <c r="V40">
        <v>5.0706671052631584</v>
      </c>
      <c r="W40">
        <v>11.344694357654431</v>
      </c>
      <c r="X40">
        <v>36.069647799633131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4.0288898522992982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13.184084311505124</v>
      </c>
      <c r="AL40">
        <v>0.56806750000000006</v>
      </c>
      <c r="AM40">
        <v>0</v>
      </c>
      <c r="AN40">
        <v>0</v>
      </c>
      <c r="AO40">
        <v>0</v>
      </c>
      <c r="AP40">
        <v>0.12524806947638775</v>
      </c>
      <c r="AQ40">
        <v>0</v>
      </c>
      <c r="AR40">
        <v>0.80965500000000001</v>
      </c>
      <c r="AS40">
        <v>1.3155450000000002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722.9678027359646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157.09009011312182</v>
      </c>
      <c r="L41">
        <v>41.859619263868673</v>
      </c>
      <c r="M41">
        <v>0</v>
      </c>
      <c r="N41">
        <v>28.873888612244897</v>
      </c>
      <c r="O41">
        <v>24.24056007393715</v>
      </c>
      <c r="P41">
        <v>59.904037743320366</v>
      </c>
      <c r="Q41">
        <v>2.5810157480314961</v>
      </c>
      <c r="R41">
        <v>10.367578639304091</v>
      </c>
      <c r="S41">
        <v>6.4475811865407318</v>
      </c>
      <c r="T41">
        <v>0</v>
      </c>
      <c r="U41">
        <v>319.08693235976381</v>
      </c>
      <c r="V41">
        <v>5.0706671052631584</v>
      </c>
      <c r="W41">
        <v>11.344694357654431</v>
      </c>
      <c r="X41">
        <v>36.069647799633131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4.0288898522992982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13.184084311505124</v>
      </c>
      <c r="AL41">
        <v>0.56806750000000006</v>
      </c>
      <c r="AM41">
        <v>0</v>
      </c>
      <c r="AN41">
        <v>0</v>
      </c>
      <c r="AO41">
        <v>0</v>
      </c>
      <c r="AP41">
        <v>0.12524806947638775</v>
      </c>
      <c r="AQ41">
        <v>0</v>
      </c>
      <c r="AR41">
        <v>0.80965500000000001</v>
      </c>
      <c r="AS41">
        <v>1.3155450000000002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722.9678027359646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157.09009011312182</v>
      </c>
      <c r="L42">
        <v>41.859619263868673</v>
      </c>
      <c r="M42">
        <v>0</v>
      </c>
      <c r="N42">
        <v>28.873888612244897</v>
      </c>
      <c r="O42">
        <v>24.24056007393715</v>
      </c>
      <c r="P42">
        <v>59.904037743320366</v>
      </c>
      <c r="Q42">
        <v>2.5810157480314961</v>
      </c>
      <c r="R42">
        <v>10.367578639304091</v>
      </c>
      <c r="S42">
        <v>6.4475811865407318</v>
      </c>
      <c r="T42">
        <v>0</v>
      </c>
      <c r="U42">
        <v>319.08693235976381</v>
      </c>
      <c r="V42">
        <v>5.0706671052631584</v>
      </c>
      <c r="W42">
        <v>11.344694357654431</v>
      </c>
      <c r="X42">
        <v>36.069647799633131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4.0288898522992982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13.184084311505124</v>
      </c>
      <c r="AL42">
        <v>0.56806750000000006</v>
      </c>
      <c r="AM42">
        <v>0</v>
      </c>
      <c r="AN42">
        <v>0</v>
      </c>
      <c r="AO42">
        <v>0</v>
      </c>
      <c r="AP42">
        <v>0.12524806947638775</v>
      </c>
      <c r="AQ42">
        <v>0</v>
      </c>
      <c r="AR42">
        <v>0.80965500000000001</v>
      </c>
      <c r="AS42">
        <v>1.3155450000000002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722.9678027359646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157.09009011312182</v>
      </c>
      <c r="L43">
        <v>41.859619263868673</v>
      </c>
      <c r="M43">
        <v>0</v>
      </c>
      <c r="N43">
        <v>28.873888612244897</v>
      </c>
      <c r="O43">
        <v>24.24056007393715</v>
      </c>
      <c r="P43">
        <v>59.904037743320366</v>
      </c>
      <c r="Q43">
        <v>2.5810157480314961</v>
      </c>
      <c r="R43">
        <v>10.367578639304091</v>
      </c>
      <c r="S43">
        <v>6.4475811865407318</v>
      </c>
      <c r="T43">
        <v>0</v>
      </c>
      <c r="U43">
        <v>319.08693235976381</v>
      </c>
      <c r="V43">
        <v>5.0706671052631584</v>
      </c>
      <c r="W43">
        <v>11.344694357654431</v>
      </c>
      <c r="X43">
        <v>36.069647799633131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13.184084311505124</v>
      </c>
      <c r="AL43">
        <v>0.56806750000000006</v>
      </c>
      <c r="AM43">
        <v>0</v>
      </c>
      <c r="AN43">
        <v>0</v>
      </c>
      <c r="AO43">
        <v>0</v>
      </c>
      <c r="AP43">
        <v>0.12524806947638775</v>
      </c>
      <c r="AQ43">
        <v>0</v>
      </c>
      <c r="AR43">
        <v>6.4772400000000001</v>
      </c>
      <c r="AS43">
        <v>4.0781895000000006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727.36914238366535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157.09009011312182</v>
      </c>
      <c r="L44">
        <v>41.859619263868673</v>
      </c>
      <c r="M44">
        <v>0</v>
      </c>
      <c r="N44">
        <v>28.873888612244897</v>
      </c>
      <c r="O44">
        <v>24.24056007393715</v>
      </c>
      <c r="P44">
        <v>59.904037743320366</v>
      </c>
      <c r="Q44">
        <v>2.5810157480314961</v>
      </c>
      <c r="R44">
        <v>10.367578639304091</v>
      </c>
      <c r="S44">
        <v>6.4475811865407318</v>
      </c>
      <c r="T44">
        <v>0</v>
      </c>
      <c r="U44">
        <v>319.08693235976381</v>
      </c>
      <c r="V44">
        <v>5.0706671052631584</v>
      </c>
      <c r="W44">
        <v>11.344694357654431</v>
      </c>
      <c r="X44">
        <v>36.069647799633131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13.184084311505124</v>
      </c>
      <c r="AL44">
        <v>0.56806750000000006</v>
      </c>
      <c r="AM44">
        <v>0</v>
      </c>
      <c r="AN44">
        <v>0</v>
      </c>
      <c r="AO44">
        <v>0</v>
      </c>
      <c r="AP44">
        <v>0.12524806947638775</v>
      </c>
      <c r="AQ44">
        <v>0</v>
      </c>
      <c r="AR44">
        <v>6.4772400000000001</v>
      </c>
      <c r="AS44">
        <v>5.9199525000000008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729.21090538366536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157.09009011312182</v>
      </c>
      <c r="L45">
        <v>41.859619263868673</v>
      </c>
      <c r="M45">
        <v>0</v>
      </c>
      <c r="N45">
        <v>28.873888612244897</v>
      </c>
      <c r="O45">
        <v>24.24056007393715</v>
      </c>
      <c r="P45">
        <v>59.904037743320366</v>
      </c>
      <c r="Q45">
        <v>2.5810157480314961</v>
      </c>
      <c r="R45">
        <v>10.367578639304091</v>
      </c>
      <c r="S45">
        <v>6.4475811865407318</v>
      </c>
      <c r="T45">
        <v>0</v>
      </c>
      <c r="U45">
        <v>319.08693235976381</v>
      </c>
      <c r="V45">
        <v>5.0706671052631584</v>
      </c>
      <c r="W45">
        <v>11.344694357654431</v>
      </c>
      <c r="X45">
        <v>36.069647799633131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13.184084311505124</v>
      </c>
      <c r="AL45">
        <v>0.56806750000000006</v>
      </c>
      <c r="AM45">
        <v>0</v>
      </c>
      <c r="AN45">
        <v>0</v>
      </c>
      <c r="AO45">
        <v>0</v>
      </c>
      <c r="AP45">
        <v>0.12524806947638775</v>
      </c>
      <c r="AQ45">
        <v>0</v>
      </c>
      <c r="AR45">
        <v>6.4772400000000001</v>
      </c>
      <c r="AS45">
        <v>5.9199525000000008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729.21090538366536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85.66046777645019</v>
      </c>
      <c r="L46">
        <v>22.140104106061745</v>
      </c>
      <c r="M46">
        <v>0</v>
      </c>
      <c r="N46">
        <v>28.873888612244897</v>
      </c>
      <c r="O46">
        <v>24.24056007393715</v>
      </c>
      <c r="P46">
        <v>59.904037743320366</v>
      </c>
      <c r="Q46">
        <v>2.5810157480314961</v>
      </c>
      <c r="R46">
        <v>10.367578639304091</v>
      </c>
      <c r="S46">
        <v>6.4475811865407318</v>
      </c>
      <c r="T46">
        <v>0</v>
      </c>
      <c r="U46">
        <v>319.08693235976381</v>
      </c>
      <c r="V46">
        <v>5.0706671052631584</v>
      </c>
      <c r="W46">
        <v>11.344694357654431</v>
      </c>
      <c r="X46">
        <v>36.069647799633131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13.184084311505124</v>
      </c>
      <c r="AL46">
        <v>0.56806750000000006</v>
      </c>
      <c r="AM46">
        <v>0</v>
      </c>
      <c r="AN46">
        <v>0</v>
      </c>
      <c r="AO46">
        <v>0</v>
      </c>
      <c r="AP46">
        <v>0.12524806947638775</v>
      </c>
      <c r="AQ46">
        <v>0</v>
      </c>
      <c r="AR46">
        <v>6.4772400000000001</v>
      </c>
      <c r="AS46">
        <v>5.9199525000000008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638.06176788918674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139.98076440984704</v>
      </c>
      <c r="L47">
        <v>40.079688204525063</v>
      </c>
      <c r="M47">
        <v>0</v>
      </c>
      <c r="N47">
        <v>28.873888612244897</v>
      </c>
      <c r="O47">
        <v>24.24056007393715</v>
      </c>
      <c r="P47">
        <v>59.904037743320366</v>
      </c>
      <c r="Q47">
        <v>2.5085191740412975</v>
      </c>
      <c r="R47">
        <v>10.077646353344768</v>
      </c>
      <c r="S47">
        <v>6.2701162665354317</v>
      </c>
      <c r="T47">
        <v>0</v>
      </c>
      <c r="U47">
        <v>319.08693235976381</v>
      </c>
      <c r="V47">
        <v>5.0706671052631584</v>
      </c>
      <c r="W47">
        <v>11.344694357654431</v>
      </c>
      <c r="X47">
        <v>36.069647799633131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13.184084311505124</v>
      </c>
      <c r="AL47">
        <v>0.56806750000000006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0.80965500000000001</v>
      </c>
      <c r="AS47">
        <v>5.9199525000000008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703.98892177161576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139.98076440984704</v>
      </c>
      <c r="L48">
        <v>39.890187569593635</v>
      </c>
      <c r="M48">
        <v>0</v>
      </c>
      <c r="N48">
        <v>28.873888612244897</v>
      </c>
      <c r="O48">
        <v>24.24056007393715</v>
      </c>
      <c r="P48">
        <v>59.904037743320366</v>
      </c>
      <c r="Q48">
        <v>2.5810157480314961</v>
      </c>
      <c r="R48">
        <v>10.367578639304091</v>
      </c>
      <c r="S48">
        <v>5.7896795184210523</v>
      </c>
      <c r="T48">
        <v>0</v>
      </c>
      <c r="U48">
        <v>319.08693235976381</v>
      </c>
      <c r="V48">
        <v>5.0706671052631584</v>
      </c>
      <c r="W48">
        <v>11.344694357654431</v>
      </c>
      <c r="X48">
        <v>36.069647799633131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13.184084311505124</v>
      </c>
      <c r="AL48">
        <v>0.56806750000000006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0.53976999999999997</v>
      </c>
      <c r="AS48">
        <v>4.0781895000000006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701.5697652485195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125.12899852545097</v>
      </c>
      <c r="L49">
        <v>41.859619263868673</v>
      </c>
      <c r="M49">
        <v>0</v>
      </c>
      <c r="N49">
        <v>28.873888612244897</v>
      </c>
      <c r="O49">
        <v>24.24056007393715</v>
      </c>
      <c r="P49">
        <v>59.904037743320366</v>
      </c>
      <c r="Q49">
        <v>2.5810157480314961</v>
      </c>
      <c r="R49">
        <v>10.367578639304091</v>
      </c>
      <c r="S49">
        <v>6.4475811865407318</v>
      </c>
      <c r="T49">
        <v>0</v>
      </c>
      <c r="U49">
        <v>319.08693235976381</v>
      </c>
      <c r="V49">
        <v>5.0706671052631584</v>
      </c>
      <c r="W49">
        <v>10.980908015267177</v>
      </c>
      <c r="X49">
        <v>36.069647799633131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13.184084311505124</v>
      </c>
      <c r="AL49">
        <v>0.56806750000000006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0.53976999999999997</v>
      </c>
      <c r="AS49">
        <v>1.64443125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686.54778813413077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86.629358752707887</v>
      </c>
      <c r="L50">
        <v>41.859619263868673</v>
      </c>
      <c r="M50">
        <v>0</v>
      </c>
      <c r="N50">
        <v>28.873888612244897</v>
      </c>
      <c r="O50">
        <v>24.24056007393715</v>
      </c>
      <c r="P50">
        <v>59.904037743320366</v>
      </c>
      <c r="Q50">
        <v>2.5810157480314961</v>
      </c>
      <c r="R50">
        <v>10.367578639304091</v>
      </c>
      <c r="S50">
        <v>6.4475811865407318</v>
      </c>
      <c r="T50">
        <v>0</v>
      </c>
      <c r="U50">
        <v>319.08693235976381</v>
      </c>
      <c r="V50">
        <v>5.0706671052631584</v>
      </c>
      <c r="W50">
        <v>10.980908015267177</v>
      </c>
      <c r="X50">
        <v>36.069647799633131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13.184084311505124</v>
      </c>
      <c r="AL50">
        <v>0.56806750000000006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1.61931</v>
      </c>
      <c r="AS50">
        <v>1.24976775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648.73302486138789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86.629358752707887</v>
      </c>
      <c r="L51">
        <v>21.310220713769567</v>
      </c>
      <c r="M51">
        <v>0</v>
      </c>
      <c r="N51">
        <v>28.873888612244897</v>
      </c>
      <c r="O51">
        <v>24.24056007393715</v>
      </c>
      <c r="P51">
        <v>59.904037743320366</v>
      </c>
      <c r="Q51">
        <v>2.5810157480314961</v>
      </c>
      <c r="R51">
        <v>10.367578639304091</v>
      </c>
      <c r="S51">
        <v>3.7023471466431093</v>
      </c>
      <c r="T51">
        <v>0</v>
      </c>
      <c r="U51">
        <v>319.08693235976381</v>
      </c>
      <c r="V51">
        <v>5.0706671052631584</v>
      </c>
      <c r="W51">
        <v>10.980908015267177</v>
      </c>
      <c r="X51">
        <v>36.069647799633131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13.184084311505124</v>
      </c>
      <c r="AL51">
        <v>0.56806750000000006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3.7783899999999999</v>
      </c>
      <c r="AS51">
        <v>1.24976775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627.59747227139098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86.629358752707887</v>
      </c>
      <c r="L52">
        <v>21.310220713769567</v>
      </c>
      <c r="M52">
        <v>0</v>
      </c>
      <c r="N52">
        <v>28.873888612244897</v>
      </c>
      <c r="O52">
        <v>24.24056007393715</v>
      </c>
      <c r="P52">
        <v>59.904037743320366</v>
      </c>
      <c r="Q52">
        <v>2.5810157480314961</v>
      </c>
      <c r="R52">
        <v>10.367578639304091</v>
      </c>
      <c r="S52">
        <v>3.7023471466431093</v>
      </c>
      <c r="T52">
        <v>0</v>
      </c>
      <c r="U52">
        <v>319.08693235976381</v>
      </c>
      <c r="V52">
        <v>5.0706671052631584</v>
      </c>
      <c r="W52">
        <v>10.980908015267177</v>
      </c>
      <c r="X52">
        <v>36.069647799633131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13.184084311505124</v>
      </c>
      <c r="AL52">
        <v>0.56806750000000006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3.7783899999999999</v>
      </c>
      <c r="AS52">
        <v>1.24976775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627.59747227139098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86.629358752707887</v>
      </c>
      <c r="L53">
        <v>21.310220713769567</v>
      </c>
      <c r="M53">
        <v>0</v>
      </c>
      <c r="N53">
        <v>28.873888612244897</v>
      </c>
      <c r="O53">
        <v>24.24056007393715</v>
      </c>
      <c r="P53">
        <v>59.904037743320366</v>
      </c>
      <c r="Q53">
        <v>2.5810157480314961</v>
      </c>
      <c r="R53">
        <v>10.367578639304091</v>
      </c>
      <c r="S53">
        <v>3.7023471466431093</v>
      </c>
      <c r="T53">
        <v>0</v>
      </c>
      <c r="U53">
        <v>319.08693235976381</v>
      </c>
      <c r="V53">
        <v>2.7809920475651189</v>
      </c>
      <c r="W53">
        <v>10.980908015267177</v>
      </c>
      <c r="X53">
        <v>36.069647799633131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13.184084311505124</v>
      </c>
      <c r="AL53">
        <v>0.34084050000000005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1.3494249999999999</v>
      </c>
      <c r="AS53">
        <v>1.90754025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623.30937771369292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86.629358752707887</v>
      </c>
      <c r="L54">
        <v>21.310220713769567</v>
      </c>
      <c r="M54">
        <v>0</v>
      </c>
      <c r="N54">
        <v>28.873888612244897</v>
      </c>
      <c r="O54">
        <v>24.24056007393715</v>
      </c>
      <c r="P54">
        <v>59.904037743320366</v>
      </c>
      <c r="Q54">
        <v>2.5810157480314961</v>
      </c>
      <c r="R54">
        <v>10.367578639304091</v>
      </c>
      <c r="S54">
        <v>3.7023471466431093</v>
      </c>
      <c r="T54">
        <v>0</v>
      </c>
      <c r="U54">
        <v>319.08693235976381</v>
      </c>
      <c r="V54">
        <v>2.7809920475651189</v>
      </c>
      <c r="W54">
        <v>10.980908015267177</v>
      </c>
      <c r="X54">
        <v>36.069647799633131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13.184084311505124</v>
      </c>
      <c r="AL54">
        <v>0.34084050000000005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1.3494249999999999</v>
      </c>
      <c r="AS54">
        <v>1.90754025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623.30937771369292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86.620894538995387</v>
      </c>
      <c r="L55">
        <v>24.600041172688986</v>
      </c>
      <c r="M55">
        <v>0</v>
      </c>
      <c r="N55">
        <v>28.873888612244897</v>
      </c>
      <c r="O55">
        <v>24.24056007393715</v>
      </c>
      <c r="P55">
        <v>59.904037743320366</v>
      </c>
      <c r="Q55">
        <v>2.478924266137041</v>
      </c>
      <c r="R55">
        <v>9.9801893993683617</v>
      </c>
      <c r="S55">
        <v>3.5599981021768099</v>
      </c>
      <c r="T55">
        <v>0</v>
      </c>
      <c r="U55">
        <v>319.08693235976381</v>
      </c>
      <c r="V55">
        <v>5.0706671052631584</v>
      </c>
      <c r="W55">
        <v>10.980908015267177</v>
      </c>
      <c r="X55">
        <v>36.069647799633131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13.184084311505124</v>
      </c>
      <c r="AL55">
        <v>0.34084050000000005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2.9687349999999997</v>
      </c>
      <c r="AS55">
        <v>1.90754025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629.86788925030157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86.626932944675232</v>
      </c>
      <c r="L56">
        <v>22.548906124024406</v>
      </c>
      <c r="M56">
        <v>0</v>
      </c>
      <c r="N56">
        <v>28.873888612244897</v>
      </c>
      <c r="O56">
        <v>24.24056007393715</v>
      </c>
      <c r="P56">
        <v>59.904037743320366</v>
      </c>
      <c r="Q56">
        <v>2.478924266137041</v>
      </c>
      <c r="R56">
        <v>5.3402495773434904</v>
      </c>
      <c r="S56">
        <v>3.8497868991228068</v>
      </c>
      <c r="T56">
        <v>0</v>
      </c>
      <c r="U56">
        <v>319.08693235976381</v>
      </c>
      <c r="V56">
        <v>2.5806173676975943</v>
      </c>
      <c r="W56">
        <v>5.7798115382592687</v>
      </c>
      <c r="X56">
        <v>18.290168941997418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13.184084311505124</v>
      </c>
      <c r="AL56">
        <v>0.34084050000000005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2.9687349999999997</v>
      </c>
      <c r="AS56">
        <v>1.90754025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598.00201651002874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86.620449796444021</v>
      </c>
      <c r="L57">
        <v>22.189518905558931</v>
      </c>
      <c r="M57">
        <v>0</v>
      </c>
      <c r="N57">
        <v>28.873888612244897</v>
      </c>
      <c r="O57">
        <v>24.24056007393715</v>
      </c>
      <c r="P57">
        <v>59.904037743320366</v>
      </c>
      <c r="Q57">
        <v>2.478924266137041</v>
      </c>
      <c r="R57">
        <v>5.3092882469914038</v>
      </c>
      <c r="S57">
        <v>3.8495316791044782</v>
      </c>
      <c r="T57">
        <v>0</v>
      </c>
      <c r="U57">
        <v>319.08693235976381</v>
      </c>
      <c r="V57">
        <v>2.5803765323992995</v>
      </c>
      <c r="W57">
        <v>5.7798115382592687</v>
      </c>
      <c r="X57">
        <v>18.290168941997418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13.184084311505124</v>
      </c>
      <c r="AL57">
        <v>0.34084050000000005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1.3494249999999999</v>
      </c>
      <c r="AS57">
        <v>1.90754025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595.98537875766328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86.620449796444021</v>
      </c>
      <c r="L58">
        <v>22.189518905558931</v>
      </c>
      <c r="M58">
        <v>0</v>
      </c>
      <c r="N58">
        <v>28.873888612244897</v>
      </c>
      <c r="O58">
        <v>24.24056007393715</v>
      </c>
      <c r="P58">
        <v>59.904037743320366</v>
      </c>
      <c r="Q58">
        <v>2.478924266137041</v>
      </c>
      <c r="R58">
        <v>5.3396161162062086</v>
      </c>
      <c r="S58">
        <v>3.8495316791044782</v>
      </c>
      <c r="T58">
        <v>0</v>
      </c>
      <c r="U58">
        <v>319.08693235976381</v>
      </c>
      <c r="V58">
        <v>2.5803765323992995</v>
      </c>
      <c r="W58">
        <v>5.7798115382592687</v>
      </c>
      <c r="X58">
        <v>18.290168941997418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13.184084311505124</v>
      </c>
      <c r="AL58">
        <v>0.34084050000000005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1.3494249999999999</v>
      </c>
      <c r="AS58">
        <v>1.90754025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596.01570662687811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86.620449796444021</v>
      </c>
      <c r="L59">
        <v>22.189518905558931</v>
      </c>
      <c r="M59">
        <v>0</v>
      </c>
      <c r="N59">
        <v>28.873888612244897</v>
      </c>
      <c r="O59">
        <v>24.24056007393715</v>
      </c>
      <c r="P59">
        <v>59.904037743320366</v>
      </c>
      <c r="Q59">
        <v>2.478924266137041</v>
      </c>
      <c r="R59">
        <v>5.3408697903930138</v>
      </c>
      <c r="S59">
        <v>3.8495316791044782</v>
      </c>
      <c r="T59">
        <v>0</v>
      </c>
      <c r="U59">
        <v>319.08693235976381</v>
      </c>
      <c r="V59">
        <v>2.580205577689243</v>
      </c>
      <c r="W59">
        <v>5.7798115382592687</v>
      </c>
      <c r="X59">
        <v>18.290168941997418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13.184084311505124</v>
      </c>
      <c r="AL59">
        <v>0.34084050000000005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1.3494249999999999</v>
      </c>
      <c r="AS59">
        <v>1.90754025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596.01678934635481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86.620449796444021</v>
      </c>
      <c r="L60">
        <v>22.189518905558931</v>
      </c>
      <c r="M60">
        <v>0</v>
      </c>
      <c r="N60">
        <v>28.873888612244897</v>
      </c>
      <c r="O60">
        <v>24.24056007393715</v>
      </c>
      <c r="P60">
        <v>59.904037743320366</v>
      </c>
      <c r="Q60">
        <v>2.478924266137041</v>
      </c>
      <c r="R60">
        <v>5.3408697903930138</v>
      </c>
      <c r="S60">
        <v>3.8495316791044782</v>
      </c>
      <c r="T60">
        <v>0</v>
      </c>
      <c r="U60">
        <v>319.08693235976381</v>
      </c>
      <c r="V60">
        <v>2.580205577689243</v>
      </c>
      <c r="W60">
        <v>5.7798115382592687</v>
      </c>
      <c r="X60">
        <v>18.290168941997418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13.184084311505124</v>
      </c>
      <c r="AL60">
        <v>0.34084050000000005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1.3494249999999999</v>
      </c>
      <c r="AS60">
        <v>1.90754025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596.01678934635481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86.620449796444021</v>
      </c>
      <c r="L61">
        <v>22.189518905558931</v>
      </c>
      <c r="M61">
        <v>0</v>
      </c>
      <c r="N61">
        <v>28.873888612244897</v>
      </c>
      <c r="O61">
        <v>24.24056007393715</v>
      </c>
      <c r="P61">
        <v>59.904037743320366</v>
      </c>
      <c r="Q61">
        <v>2.478924266137041</v>
      </c>
      <c r="R61">
        <v>5.3408697903930138</v>
      </c>
      <c r="S61">
        <v>3.8495316791044782</v>
      </c>
      <c r="T61">
        <v>0</v>
      </c>
      <c r="U61">
        <v>319.08693235976381</v>
      </c>
      <c r="V61">
        <v>2.580205577689243</v>
      </c>
      <c r="W61">
        <v>5.7798115382592687</v>
      </c>
      <c r="X61">
        <v>18.290168941997418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13.184084311505124</v>
      </c>
      <c r="AL61">
        <v>0.34084050000000005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1.3494249999999999</v>
      </c>
      <c r="AS61">
        <v>1.90754025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596.01678934635481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86.620449796444021</v>
      </c>
      <c r="L62">
        <v>22.189518905558931</v>
      </c>
      <c r="M62">
        <v>0</v>
      </c>
      <c r="N62">
        <v>28.873888612244897</v>
      </c>
      <c r="O62">
        <v>24.24056007393715</v>
      </c>
      <c r="P62">
        <v>59.904037743320366</v>
      </c>
      <c r="Q62">
        <v>2.478924266137041</v>
      </c>
      <c r="R62">
        <v>5.3408697903930138</v>
      </c>
      <c r="S62">
        <v>3.8495316791044782</v>
      </c>
      <c r="T62">
        <v>0</v>
      </c>
      <c r="U62">
        <v>319.08693235976381</v>
      </c>
      <c r="V62">
        <v>2.580205577689243</v>
      </c>
      <c r="W62">
        <v>5.7798115382592687</v>
      </c>
      <c r="X62">
        <v>18.290168941997418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4.0288898522992982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13.184084311505124</v>
      </c>
      <c r="AL62">
        <v>0.34084050000000005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1.3494249999999999</v>
      </c>
      <c r="AS62">
        <v>1.90754025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600.04567919865406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86.620449796444021</v>
      </c>
      <c r="L63">
        <v>22.189518905558931</v>
      </c>
      <c r="M63">
        <v>0</v>
      </c>
      <c r="N63">
        <v>28.873888612244897</v>
      </c>
      <c r="O63">
        <v>24.24056007393715</v>
      </c>
      <c r="P63">
        <v>59.904037743320366</v>
      </c>
      <c r="Q63">
        <v>2.478924266137041</v>
      </c>
      <c r="R63">
        <v>5.3408697903930138</v>
      </c>
      <c r="S63">
        <v>3.8495316791044782</v>
      </c>
      <c r="T63">
        <v>0</v>
      </c>
      <c r="U63">
        <v>319.08693235976381</v>
      </c>
      <c r="V63">
        <v>2.580205577689243</v>
      </c>
      <c r="W63">
        <v>5.7798115382592687</v>
      </c>
      <c r="X63">
        <v>18.290168941997418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4.0288898522992982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13.184084311505124</v>
      </c>
      <c r="AL63">
        <v>0.34084050000000005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1.61931</v>
      </c>
      <c r="AS63">
        <v>1.90754025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600.3155641986541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86.620449796444021</v>
      </c>
      <c r="L64">
        <v>22.189518905558931</v>
      </c>
      <c r="M64">
        <v>0</v>
      </c>
      <c r="N64">
        <v>28.873888612244897</v>
      </c>
      <c r="O64">
        <v>24.24056007393715</v>
      </c>
      <c r="P64">
        <v>59.904037743320366</v>
      </c>
      <c r="Q64">
        <v>2.478924266137041</v>
      </c>
      <c r="R64">
        <v>5.3408697903930138</v>
      </c>
      <c r="S64">
        <v>3.8495316791044782</v>
      </c>
      <c r="T64">
        <v>0</v>
      </c>
      <c r="U64">
        <v>319.08693235976381</v>
      </c>
      <c r="V64">
        <v>2.580205577689243</v>
      </c>
      <c r="W64">
        <v>5.7798115382592687</v>
      </c>
      <c r="X64">
        <v>18.290168941997418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4.0288898522992982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13.184084311505124</v>
      </c>
      <c r="AL64">
        <v>0.34084050000000005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1.61931</v>
      </c>
      <c r="AS64">
        <v>1.90754025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600.3155641986541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86.620449796444021</v>
      </c>
      <c r="L65">
        <v>22.189518905558931</v>
      </c>
      <c r="M65">
        <v>0</v>
      </c>
      <c r="N65">
        <v>28.873888612244897</v>
      </c>
      <c r="O65">
        <v>24.24056007393715</v>
      </c>
      <c r="P65">
        <v>59.904037743320366</v>
      </c>
      <c r="Q65">
        <v>2.478924266137041</v>
      </c>
      <c r="R65">
        <v>5.3408697903930138</v>
      </c>
      <c r="S65">
        <v>3.8495316791044782</v>
      </c>
      <c r="T65">
        <v>0</v>
      </c>
      <c r="U65">
        <v>319.08693235976381</v>
      </c>
      <c r="V65">
        <v>2.580205577689243</v>
      </c>
      <c r="W65">
        <v>5.7798115382592687</v>
      </c>
      <c r="X65">
        <v>18.290168941997418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4.0288898522992982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13.184084311505124</v>
      </c>
      <c r="AL65">
        <v>0.34084050000000005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0.53976999999999997</v>
      </c>
      <c r="AS65">
        <v>1.90754025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599.23602419865404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86.627221497605206</v>
      </c>
      <c r="L66">
        <v>22.189518905558931</v>
      </c>
      <c r="M66">
        <v>0</v>
      </c>
      <c r="N66">
        <v>28.873888612244897</v>
      </c>
      <c r="O66">
        <v>24.24056007393715</v>
      </c>
      <c r="P66">
        <v>59.904037743320366</v>
      </c>
      <c r="Q66">
        <v>2.478924266137041</v>
      </c>
      <c r="R66">
        <v>5.3408697903930138</v>
      </c>
      <c r="S66">
        <v>3.8495316791044782</v>
      </c>
      <c r="T66">
        <v>0</v>
      </c>
      <c r="U66">
        <v>319.08693235976381</v>
      </c>
      <c r="V66">
        <v>2.580205577689243</v>
      </c>
      <c r="W66">
        <v>5.7798115382592687</v>
      </c>
      <c r="X66">
        <v>18.290168941997418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4.0288898522992982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13.184084311505124</v>
      </c>
      <c r="AL66">
        <v>0.34084050000000005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0.53976999999999997</v>
      </c>
      <c r="AS66">
        <v>1.90754025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599.24279589981529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86.620355131961617</v>
      </c>
      <c r="L67">
        <v>22.139784621969728</v>
      </c>
      <c r="M67">
        <v>0</v>
      </c>
      <c r="N67">
        <v>28.873888612244897</v>
      </c>
      <c r="O67">
        <v>24.24056007393715</v>
      </c>
      <c r="P67">
        <v>59.904037743320366</v>
      </c>
      <c r="Q67">
        <v>2.478924266137041</v>
      </c>
      <c r="R67">
        <v>5.3408697903930138</v>
      </c>
      <c r="S67">
        <v>3.8495316791044782</v>
      </c>
      <c r="T67">
        <v>0</v>
      </c>
      <c r="U67">
        <v>319.08693235976381</v>
      </c>
      <c r="V67">
        <v>2.580205577689243</v>
      </c>
      <c r="W67">
        <v>5.6168628436268069</v>
      </c>
      <c r="X67">
        <v>18.290168941997418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4.0288898522992982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13.184084311505124</v>
      </c>
      <c r="AL67">
        <v>0.34084050000000005</v>
      </c>
      <c r="AM67">
        <v>0</v>
      </c>
      <c r="AN67">
        <v>0</v>
      </c>
      <c r="AO67">
        <v>0</v>
      </c>
      <c r="AP67">
        <v>9.3936115596686035E-2</v>
      </c>
      <c r="AQ67">
        <v>0</v>
      </c>
      <c r="AR67">
        <v>0.53976999999999997</v>
      </c>
      <c r="AS67">
        <v>1.90754025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599.11718267154663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84.81216330880838</v>
      </c>
      <c r="L68">
        <v>21.370280549382922</v>
      </c>
      <c r="M68">
        <v>0</v>
      </c>
      <c r="N68">
        <v>28.873888612244897</v>
      </c>
      <c r="O68">
        <v>24.24056007393715</v>
      </c>
      <c r="P68">
        <v>59.904037743320366</v>
      </c>
      <c r="Q68">
        <v>2.478924266137041</v>
      </c>
      <c r="R68">
        <v>5.3408697903930138</v>
      </c>
      <c r="S68">
        <v>3.8495316791044782</v>
      </c>
      <c r="T68">
        <v>0</v>
      </c>
      <c r="U68">
        <v>319.08693235976381</v>
      </c>
      <c r="V68">
        <v>4.8804518518518512</v>
      </c>
      <c r="W68">
        <v>11.06730226057757</v>
      </c>
      <c r="X68">
        <v>36.069647799633131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4.0288898522992982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13.184084311505124</v>
      </c>
      <c r="AL68">
        <v>0.34084050000000005</v>
      </c>
      <c r="AM68">
        <v>0</v>
      </c>
      <c r="AN68">
        <v>0</v>
      </c>
      <c r="AO68">
        <v>0</v>
      </c>
      <c r="AP68">
        <v>9.3936115596686035E-2</v>
      </c>
      <c r="AQ68">
        <v>0</v>
      </c>
      <c r="AR68">
        <v>0.53976999999999997</v>
      </c>
      <c r="AS68">
        <v>1.90754025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622.06965132455548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86.630150085333028</v>
      </c>
      <c r="L69">
        <v>20.860039516231598</v>
      </c>
      <c r="M69">
        <v>0</v>
      </c>
      <c r="N69">
        <v>28.873888612244897</v>
      </c>
      <c r="O69">
        <v>24.24056007393715</v>
      </c>
      <c r="P69">
        <v>59.904037743320366</v>
      </c>
      <c r="Q69">
        <v>2.478924266137041</v>
      </c>
      <c r="R69">
        <v>5.3408697903930138</v>
      </c>
      <c r="S69">
        <v>3.8495316791044782</v>
      </c>
      <c r="T69">
        <v>0</v>
      </c>
      <c r="U69">
        <v>319.08693235976381</v>
      </c>
      <c r="V69">
        <v>4.8804518518518512</v>
      </c>
      <c r="W69">
        <v>11.06730226057757</v>
      </c>
      <c r="X69">
        <v>36.069647799633131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4.0288898522992982</v>
      </c>
      <c r="AF69">
        <v>0</v>
      </c>
      <c r="AG69">
        <v>0</v>
      </c>
      <c r="AH69">
        <v>4.630395</v>
      </c>
      <c r="AI69">
        <v>0</v>
      </c>
      <c r="AJ69">
        <v>0</v>
      </c>
      <c r="AK69">
        <v>13.184084311505124</v>
      </c>
      <c r="AL69">
        <v>0.34084050000000005</v>
      </c>
      <c r="AM69">
        <v>0</v>
      </c>
      <c r="AN69">
        <v>0</v>
      </c>
      <c r="AO69">
        <v>0</v>
      </c>
      <c r="AP69">
        <v>9.3936115596686035E-2</v>
      </c>
      <c r="AQ69">
        <v>0</v>
      </c>
      <c r="AR69">
        <v>1.61931</v>
      </c>
      <c r="AS69">
        <v>1.90754025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629.08733206792897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86.629454607962145</v>
      </c>
      <c r="L70">
        <v>22.140104106061745</v>
      </c>
      <c r="M70">
        <v>0</v>
      </c>
      <c r="N70">
        <v>28.873888612244897</v>
      </c>
      <c r="O70">
        <v>24.24056007393715</v>
      </c>
      <c r="P70">
        <v>59.904037743320366</v>
      </c>
      <c r="Q70">
        <v>2.478924266137041</v>
      </c>
      <c r="R70">
        <v>5.3398525455561767</v>
      </c>
      <c r="S70">
        <v>3.7498586148648649</v>
      </c>
      <c r="T70">
        <v>0</v>
      </c>
      <c r="U70">
        <v>319.08693235976381</v>
      </c>
      <c r="V70">
        <v>4.8811241781376511</v>
      </c>
      <c r="W70">
        <v>11.06730226057757</v>
      </c>
      <c r="X70">
        <v>36.069647799633131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4.0288898522992982</v>
      </c>
      <c r="AF70">
        <v>0</v>
      </c>
      <c r="AG70">
        <v>0</v>
      </c>
      <c r="AH70">
        <v>11.413923738500527</v>
      </c>
      <c r="AI70">
        <v>0</v>
      </c>
      <c r="AJ70">
        <v>0</v>
      </c>
      <c r="AK70">
        <v>13.184084311505124</v>
      </c>
      <c r="AL70">
        <v>0.34084050000000005</v>
      </c>
      <c r="AM70">
        <v>0</v>
      </c>
      <c r="AN70">
        <v>0</v>
      </c>
      <c r="AO70">
        <v>0</v>
      </c>
      <c r="AP70">
        <v>9.3936115596686035E-2</v>
      </c>
      <c r="AQ70">
        <v>0</v>
      </c>
      <c r="AR70">
        <v>1.61931</v>
      </c>
      <c r="AS70">
        <v>1.90754025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637.05021193609809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157.09009011312182</v>
      </c>
      <c r="L71">
        <v>41.859619263868673</v>
      </c>
      <c r="M71">
        <v>0</v>
      </c>
      <c r="N71">
        <v>28.873888612244897</v>
      </c>
      <c r="O71">
        <v>24.24056007393715</v>
      </c>
      <c r="P71">
        <v>59.904037743320366</v>
      </c>
      <c r="Q71">
        <v>2.5810157480314961</v>
      </c>
      <c r="R71">
        <v>10.367578639304091</v>
      </c>
      <c r="S71">
        <v>6.4475811865407318</v>
      </c>
      <c r="T71">
        <v>0</v>
      </c>
      <c r="U71">
        <v>319.08693235976381</v>
      </c>
      <c r="V71">
        <v>4.8811241781376511</v>
      </c>
      <c r="W71">
        <v>11.06730226057757</v>
      </c>
      <c r="X71">
        <v>36.069647799633131</v>
      </c>
      <c r="Y71">
        <v>0</v>
      </c>
      <c r="Z71">
        <v>0</v>
      </c>
      <c r="AA71">
        <v>0</v>
      </c>
      <c r="AB71">
        <v>0.81475618649662418</v>
      </c>
      <c r="AC71">
        <v>0</v>
      </c>
      <c r="AD71">
        <v>0</v>
      </c>
      <c r="AE71">
        <v>4.0288898522992982</v>
      </c>
      <c r="AF71">
        <v>0</v>
      </c>
      <c r="AG71">
        <v>0</v>
      </c>
      <c r="AH71">
        <v>17.132461499999998</v>
      </c>
      <c r="AI71">
        <v>0</v>
      </c>
      <c r="AJ71">
        <v>0</v>
      </c>
      <c r="AK71">
        <v>13.184084311505124</v>
      </c>
      <c r="AL71">
        <v>0.34084050000000005</v>
      </c>
      <c r="AM71">
        <v>0</v>
      </c>
      <c r="AN71">
        <v>0</v>
      </c>
      <c r="AO71">
        <v>0</v>
      </c>
      <c r="AP71">
        <v>9.3936115596686035E-2</v>
      </c>
      <c r="AQ71">
        <v>0</v>
      </c>
      <c r="AR71">
        <v>1.61931</v>
      </c>
      <c r="AS71">
        <v>1.90754025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741.59119669437905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157.09009011312182</v>
      </c>
      <c r="L72">
        <v>41.859619263868673</v>
      </c>
      <c r="M72">
        <v>0</v>
      </c>
      <c r="N72">
        <v>28.873888612244897</v>
      </c>
      <c r="O72">
        <v>24.24056007393715</v>
      </c>
      <c r="P72">
        <v>59.904037743320366</v>
      </c>
      <c r="Q72">
        <v>2.5810157480314961</v>
      </c>
      <c r="R72">
        <v>10.367578639304091</v>
      </c>
      <c r="S72">
        <v>6.4475811865407318</v>
      </c>
      <c r="T72">
        <v>0</v>
      </c>
      <c r="U72">
        <v>319.08693235976381</v>
      </c>
      <c r="V72">
        <v>4.8811241781376511</v>
      </c>
      <c r="W72">
        <v>11.06730226057757</v>
      </c>
      <c r="X72">
        <v>36.069647799633131</v>
      </c>
      <c r="Y72">
        <v>0</v>
      </c>
      <c r="Z72">
        <v>0.26892250000000001</v>
      </c>
      <c r="AA72">
        <v>1.7188023260665732</v>
      </c>
      <c r="AB72">
        <v>3.1938443729932486</v>
      </c>
      <c r="AC72">
        <v>0</v>
      </c>
      <c r="AD72">
        <v>2.0989718115064346</v>
      </c>
      <c r="AE72">
        <v>4.0288898522992982</v>
      </c>
      <c r="AF72">
        <v>0</v>
      </c>
      <c r="AG72">
        <v>0</v>
      </c>
      <c r="AH72">
        <v>22.874151299999998</v>
      </c>
      <c r="AI72">
        <v>0</v>
      </c>
      <c r="AJ72">
        <v>0</v>
      </c>
      <c r="AK72">
        <v>13.184084311505124</v>
      </c>
      <c r="AL72">
        <v>3.1243712500000012</v>
      </c>
      <c r="AM72">
        <v>2.5746298135033765</v>
      </c>
      <c r="AN72">
        <v>0</v>
      </c>
      <c r="AO72">
        <v>0</v>
      </c>
      <c r="AP72">
        <v>9.3936115596686035E-2</v>
      </c>
      <c r="AQ72">
        <v>0</v>
      </c>
      <c r="AR72">
        <v>1.61931</v>
      </c>
      <c r="AS72">
        <v>1.90754025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759.15683188195203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157.09009011312182</v>
      </c>
      <c r="L73">
        <v>41.859619263868673</v>
      </c>
      <c r="M73">
        <v>0</v>
      </c>
      <c r="N73">
        <v>28.873888612244897</v>
      </c>
      <c r="O73">
        <v>24.24056007393715</v>
      </c>
      <c r="P73">
        <v>59.904037743320366</v>
      </c>
      <c r="Q73">
        <v>2.5810157480314961</v>
      </c>
      <c r="R73">
        <v>10.367578639304091</v>
      </c>
      <c r="S73">
        <v>6.4475811865407318</v>
      </c>
      <c r="T73">
        <v>0</v>
      </c>
      <c r="U73">
        <v>319.08693235976381</v>
      </c>
      <c r="V73">
        <v>4.8811241781376511</v>
      </c>
      <c r="W73">
        <v>10.977074973595125</v>
      </c>
      <c r="X73">
        <v>36.069647799633131</v>
      </c>
      <c r="Y73">
        <v>0</v>
      </c>
      <c r="Z73">
        <v>4.7825177400000003</v>
      </c>
      <c r="AA73">
        <v>3.3989796296296304</v>
      </c>
      <c r="AB73">
        <v>6.4398334000000013</v>
      </c>
      <c r="AC73">
        <v>0</v>
      </c>
      <c r="AD73">
        <v>4.3916949999999995</v>
      </c>
      <c r="AE73">
        <v>8.0577797045985964</v>
      </c>
      <c r="AF73">
        <v>0</v>
      </c>
      <c r="AG73">
        <v>0</v>
      </c>
      <c r="AH73">
        <v>28.592689061499474</v>
      </c>
      <c r="AI73">
        <v>0</v>
      </c>
      <c r="AJ73">
        <v>0</v>
      </c>
      <c r="AK73">
        <v>13.184084311505124</v>
      </c>
      <c r="AL73">
        <v>13.633620000000001</v>
      </c>
      <c r="AM73">
        <v>2.5746298135033765</v>
      </c>
      <c r="AN73">
        <v>0</v>
      </c>
      <c r="AO73">
        <v>0</v>
      </c>
      <c r="AP73">
        <v>9.3936115596686035E-2</v>
      </c>
      <c r="AQ73">
        <v>0</v>
      </c>
      <c r="AR73">
        <v>1.61931</v>
      </c>
      <c r="AS73">
        <v>1.90754025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791.05576571783183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157.09009011312182</v>
      </c>
      <c r="L74">
        <v>41.859619263868673</v>
      </c>
      <c r="M74">
        <v>0</v>
      </c>
      <c r="N74">
        <v>28.873888612244897</v>
      </c>
      <c r="O74">
        <v>24.24056007393715</v>
      </c>
      <c r="P74">
        <v>59.904037743320366</v>
      </c>
      <c r="Q74">
        <v>2.5810157480314961</v>
      </c>
      <c r="R74">
        <v>10.367578639304091</v>
      </c>
      <c r="S74">
        <v>6.4475811865407318</v>
      </c>
      <c r="T74">
        <v>0</v>
      </c>
      <c r="U74">
        <v>319.08693235976381</v>
      </c>
      <c r="V74">
        <v>4.8811241781376511</v>
      </c>
      <c r="W74">
        <v>10.977074973595125</v>
      </c>
      <c r="X74">
        <v>36.069647799633131</v>
      </c>
      <c r="Y74">
        <v>0</v>
      </c>
      <c r="Z74">
        <v>4.7825177400000003</v>
      </c>
      <c r="AA74">
        <v>5.4074675925925941</v>
      </c>
      <c r="AB74">
        <v>6.4398334000000013</v>
      </c>
      <c r="AC74">
        <v>0</v>
      </c>
      <c r="AD74">
        <v>4.3916949999999995</v>
      </c>
      <c r="AE74">
        <v>8.0577797045985964</v>
      </c>
      <c r="AF74">
        <v>0</v>
      </c>
      <c r="AG74">
        <v>0</v>
      </c>
      <c r="AH74">
        <v>28.592689061499474</v>
      </c>
      <c r="AI74">
        <v>0</v>
      </c>
      <c r="AJ74">
        <v>0</v>
      </c>
      <c r="AK74">
        <v>13.184084311505124</v>
      </c>
      <c r="AL74">
        <v>13.633620000000001</v>
      </c>
      <c r="AM74">
        <v>3.8638999891973005</v>
      </c>
      <c r="AN74">
        <v>0</v>
      </c>
      <c r="AO74">
        <v>0</v>
      </c>
      <c r="AP74">
        <v>9.3936115596686035E-2</v>
      </c>
      <c r="AQ74">
        <v>0</v>
      </c>
      <c r="AR74">
        <v>1.61931</v>
      </c>
      <c r="AS74">
        <v>1.90754025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794.35352385648878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157.09009011312182</v>
      </c>
      <c r="L75">
        <v>41.859619263868673</v>
      </c>
      <c r="M75">
        <v>0</v>
      </c>
      <c r="N75">
        <v>28.873888612244897</v>
      </c>
      <c r="O75">
        <v>24.24056007393715</v>
      </c>
      <c r="P75">
        <v>59.904037743320366</v>
      </c>
      <c r="Q75">
        <v>2.5810157480314961</v>
      </c>
      <c r="R75">
        <v>10.367578639304091</v>
      </c>
      <c r="S75">
        <v>6.4475811865407318</v>
      </c>
      <c r="T75">
        <v>0</v>
      </c>
      <c r="U75">
        <v>319.08693235976381</v>
      </c>
      <c r="V75">
        <v>4.8811241781376511</v>
      </c>
      <c r="W75">
        <v>10.977074973595125</v>
      </c>
      <c r="X75">
        <v>36.069647799633131</v>
      </c>
      <c r="Y75">
        <v>0</v>
      </c>
      <c r="Z75">
        <v>3.1883451599999999</v>
      </c>
      <c r="AA75">
        <v>6.3730868055555572</v>
      </c>
      <c r="AB75">
        <v>6.4398334000000013</v>
      </c>
      <c r="AC75">
        <v>0</v>
      </c>
      <c r="AD75">
        <v>6.6999182376987134</v>
      </c>
      <c r="AE75">
        <v>8.0577797045985964</v>
      </c>
      <c r="AF75">
        <v>0</v>
      </c>
      <c r="AG75">
        <v>0</v>
      </c>
      <c r="AH75">
        <v>28.592689061499474</v>
      </c>
      <c r="AI75">
        <v>0</v>
      </c>
      <c r="AJ75">
        <v>0</v>
      </c>
      <c r="AK75">
        <v>13.184084311505124</v>
      </c>
      <c r="AL75">
        <v>13.633620000000001</v>
      </c>
      <c r="AM75">
        <v>3.8638999891973005</v>
      </c>
      <c r="AN75">
        <v>0</v>
      </c>
      <c r="AO75">
        <v>0</v>
      </c>
      <c r="AP75">
        <v>9.3936115596686035E-2</v>
      </c>
      <c r="AQ75">
        <v>0</v>
      </c>
      <c r="AR75">
        <v>1.61931</v>
      </c>
      <c r="AS75">
        <v>1.90754025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796.03319372715043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157.09009011312182</v>
      </c>
      <c r="L76">
        <v>41.859619263868673</v>
      </c>
      <c r="M76">
        <v>0</v>
      </c>
      <c r="N76">
        <v>28.873888612244897</v>
      </c>
      <c r="O76">
        <v>24.24056007393715</v>
      </c>
      <c r="P76">
        <v>59.904037743320366</v>
      </c>
      <c r="Q76">
        <v>2.5810157480314961</v>
      </c>
      <c r="R76">
        <v>10.367578639304091</v>
      </c>
      <c r="S76">
        <v>6.4475811865407318</v>
      </c>
      <c r="T76">
        <v>0</v>
      </c>
      <c r="U76">
        <v>319.08693235976381</v>
      </c>
      <c r="V76">
        <v>4.8811241781376511</v>
      </c>
      <c r="W76">
        <v>10.977074973595125</v>
      </c>
      <c r="X76">
        <v>36.069647799633131</v>
      </c>
      <c r="Y76">
        <v>0</v>
      </c>
      <c r="Z76">
        <v>3.1883451599999999</v>
      </c>
      <c r="AA76">
        <v>6.3730868055555572</v>
      </c>
      <c r="AB76">
        <v>6.4398334000000013</v>
      </c>
      <c r="AC76">
        <v>0</v>
      </c>
      <c r="AD76">
        <v>6.6844181884935656</v>
      </c>
      <c r="AE76">
        <v>8.0577797045985964</v>
      </c>
      <c r="AF76">
        <v>0</v>
      </c>
      <c r="AG76">
        <v>0</v>
      </c>
      <c r="AH76">
        <v>28.592689061499474</v>
      </c>
      <c r="AI76">
        <v>0</v>
      </c>
      <c r="AJ76">
        <v>0</v>
      </c>
      <c r="AK76">
        <v>13.184084311505124</v>
      </c>
      <c r="AL76">
        <v>10.225215000000002</v>
      </c>
      <c r="AM76">
        <v>3.8638999891973005</v>
      </c>
      <c r="AN76">
        <v>0</v>
      </c>
      <c r="AO76">
        <v>0</v>
      </c>
      <c r="AP76">
        <v>9.3936115596686035E-2</v>
      </c>
      <c r="AQ76">
        <v>0</v>
      </c>
      <c r="AR76">
        <v>1.61931</v>
      </c>
      <c r="AS76">
        <v>1.90754025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792.6092886779453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157.09009011312182</v>
      </c>
      <c r="L77">
        <v>41.859619263868673</v>
      </c>
      <c r="M77">
        <v>0</v>
      </c>
      <c r="N77">
        <v>28.873888612244897</v>
      </c>
      <c r="O77">
        <v>24.24056007393715</v>
      </c>
      <c r="P77">
        <v>59.904037743320366</v>
      </c>
      <c r="Q77">
        <v>2.5810157480314961</v>
      </c>
      <c r="R77">
        <v>10.367578639304091</v>
      </c>
      <c r="S77">
        <v>6.4475811865407318</v>
      </c>
      <c r="T77">
        <v>0</v>
      </c>
      <c r="U77">
        <v>319.08693235976381</v>
      </c>
      <c r="V77">
        <v>4.8811241781376511</v>
      </c>
      <c r="W77">
        <v>10.977074973595125</v>
      </c>
      <c r="X77">
        <v>36.069647799633131</v>
      </c>
      <c r="Y77">
        <v>0</v>
      </c>
      <c r="Z77">
        <v>3.1883451599999999</v>
      </c>
      <c r="AA77">
        <v>6.3730868055555572</v>
      </c>
      <c r="AB77">
        <v>6.4398334000000013</v>
      </c>
      <c r="AC77">
        <v>0</v>
      </c>
      <c r="AD77">
        <v>6.6844181884935656</v>
      </c>
      <c r="AE77">
        <v>8.0577797045985964</v>
      </c>
      <c r="AF77">
        <v>0</v>
      </c>
      <c r="AG77">
        <v>0</v>
      </c>
      <c r="AH77">
        <v>28.592689061499474</v>
      </c>
      <c r="AI77">
        <v>0</v>
      </c>
      <c r="AJ77">
        <v>0</v>
      </c>
      <c r="AK77">
        <v>13.184084311505124</v>
      </c>
      <c r="AL77">
        <v>10.225215000000002</v>
      </c>
      <c r="AM77">
        <v>3.8638999891973005</v>
      </c>
      <c r="AN77">
        <v>0</v>
      </c>
      <c r="AO77">
        <v>0</v>
      </c>
      <c r="AP77">
        <v>9.3936115596686035E-2</v>
      </c>
      <c r="AQ77">
        <v>0</v>
      </c>
      <c r="AR77">
        <v>1.61931</v>
      </c>
      <c r="AS77">
        <v>1.90754025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792.6092886779453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157.09009011312182</v>
      </c>
      <c r="L78">
        <v>41.859619263868673</v>
      </c>
      <c r="M78">
        <v>0</v>
      </c>
      <c r="N78">
        <v>28.873888612244897</v>
      </c>
      <c r="O78">
        <v>24.24056007393715</v>
      </c>
      <c r="P78">
        <v>59.904037743320366</v>
      </c>
      <c r="Q78">
        <v>2.5810157480314961</v>
      </c>
      <c r="R78">
        <v>10.367578639304091</v>
      </c>
      <c r="S78">
        <v>6.4475811865407318</v>
      </c>
      <c r="T78">
        <v>0</v>
      </c>
      <c r="U78">
        <v>319.08693235976381</v>
      </c>
      <c r="V78">
        <v>4.8811241781376511</v>
      </c>
      <c r="W78">
        <v>10.977074973595125</v>
      </c>
      <c r="X78">
        <v>36.069647799633131</v>
      </c>
      <c r="Y78">
        <v>0</v>
      </c>
      <c r="Z78">
        <v>3.1883451599999999</v>
      </c>
      <c r="AA78">
        <v>6.3730868055555572</v>
      </c>
      <c r="AB78">
        <v>6.4398334000000013</v>
      </c>
      <c r="AC78">
        <v>0</v>
      </c>
      <c r="AD78">
        <v>4.3916949999999995</v>
      </c>
      <c r="AE78">
        <v>8.0577797045985964</v>
      </c>
      <c r="AF78">
        <v>0</v>
      </c>
      <c r="AG78">
        <v>0</v>
      </c>
      <c r="AH78">
        <v>28.592689061499474</v>
      </c>
      <c r="AI78">
        <v>0</v>
      </c>
      <c r="AJ78">
        <v>0</v>
      </c>
      <c r="AK78">
        <v>13.184084311505124</v>
      </c>
      <c r="AL78">
        <v>10.225215000000002</v>
      </c>
      <c r="AM78">
        <v>2.5746298135033765</v>
      </c>
      <c r="AN78">
        <v>0</v>
      </c>
      <c r="AO78">
        <v>0</v>
      </c>
      <c r="AP78">
        <v>9.3936115596686035E-2</v>
      </c>
      <c r="AQ78">
        <v>0</v>
      </c>
      <c r="AR78">
        <v>1.61931</v>
      </c>
      <c r="AS78">
        <v>1.90754025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789.02729531375792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157.09009011312182</v>
      </c>
      <c r="L79">
        <v>41.859619263868673</v>
      </c>
      <c r="M79">
        <v>0</v>
      </c>
      <c r="N79">
        <v>28.873888612244897</v>
      </c>
      <c r="O79">
        <v>24.24056007393715</v>
      </c>
      <c r="P79">
        <v>59.904037743320366</v>
      </c>
      <c r="Q79">
        <v>2.5810157480314961</v>
      </c>
      <c r="R79">
        <v>10.367578639304091</v>
      </c>
      <c r="S79">
        <v>6.4475811865407318</v>
      </c>
      <c r="T79">
        <v>0</v>
      </c>
      <c r="U79">
        <v>319.08693235976381</v>
      </c>
      <c r="V79">
        <v>4.8811241781376511</v>
      </c>
      <c r="W79">
        <v>10.977074973595125</v>
      </c>
      <c r="X79">
        <v>36.069647799633131</v>
      </c>
      <c r="Y79">
        <v>0</v>
      </c>
      <c r="Z79">
        <v>1.59417258</v>
      </c>
      <c r="AA79">
        <v>3.434514416666667</v>
      </c>
      <c r="AB79">
        <v>6.4398334000000013</v>
      </c>
      <c r="AC79">
        <v>0</v>
      </c>
      <c r="AD79">
        <v>2.744809311506434</v>
      </c>
      <c r="AE79">
        <v>4.0288898522992982</v>
      </c>
      <c r="AF79">
        <v>0</v>
      </c>
      <c r="AG79">
        <v>0</v>
      </c>
      <c r="AH79">
        <v>16.669422000000001</v>
      </c>
      <c r="AI79">
        <v>0</v>
      </c>
      <c r="AJ79">
        <v>0</v>
      </c>
      <c r="AK79">
        <v>13.184084311505124</v>
      </c>
      <c r="AL79">
        <v>1.7042025000000001</v>
      </c>
      <c r="AM79">
        <v>2.2813176270067519</v>
      </c>
      <c r="AN79">
        <v>0</v>
      </c>
      <c r="AO79">
        <v>0</v>
      </c>
      <c r="AP79">
        <v>9.3936115596686035E-2</v>
      </c>
      <c r="AQ79">
        <v>0</v>
      </c>
      <c r="AR79">
        <v>1.61931</v>
      </c>
      <c r="AS79">
        <v>1.3155450000000002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757.48918780607971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157.09009011312182</v>
      </c>
      <c r="L80">
        <v>41.859619263868673</v>
      </c>
      <c r="M80">
        <v>0</v>
      </c>
      <c r="N80">
        <v>28.873888612244897</v>
      </c>
      <c r="O80">
        <v>24.24056007393715</v>
      </c>
      <c r="P80">
        <v>59.904037743320366</v>
      </c>
      <c r="Q80">
        <v>2.5810157480314961</v>
      </c>
      <c r="R80">
        <v>10.367578639304091</v>
      </c>
      <c r="S80">
        <v>6.4475811865407318</v>
      </c>
      <c r="T80">
        <v>0</v>
      </c>
      <c r="U80">
        <v>319.08693235976381</v>
      </c>
      <c r="V80">
        <v>4.8811241781376511</v>
      </c>
      <c r="W80">
        <v>10.977074973595125</v>
      </c>
      <c r="X80">
        <v>36.069647799633131</v>
      </c>
      <c r="Y80">
        <v>0</v>
      </c>
      <c r="Z80">
        <v>0</v>
      </c>
      <c r="AA80">
        <v>1.5449907407407411</v>
      </c>
      <c r="AB80">
        <v>3.1938443729932486</v>
      </c>
      <c r="AC80">
        <v>0</v>
      </c>
      <c r="AD80">
        <v>2.131263623012869</v>
      </c>
      <c r="AE80">
        <v>4.0288898522992982</v>
      </c>
      <c r="AF80">
        <v>0</v>
      </c>
      <c r="AG80">
        <v>0</v>
      </c>
      <c r="AH80">
        <v>9.2607900000000001</v>
      </c>
      <c r="AI80">
        <v>0</v>
      </c>
      <c r="AJ80">
        <v>0</v>
      </c>
      <c r="AK80">
        <v>13.184084311505124</v>
      </c>
      <c r="AL80">
        <v>0.34084050000000005</v>
      </c>
      <c r="AM80">
        <v>2.2813176270067519</v>
      </c>
      <c r="AN80">
        <v>0</v>
      </c>
      <c r="AO80">
        <v>0</v>
      </c>
      <c r="AP80">
        <v>9.3936115596686035E-2</v>
      </c>
      <c r="AQ80">
        <v>0</v>
      </c>
      <c r="AR80">
        <v>1.61931</v>
      </c>
      <c r="AS80">
        <v>1.3155450000000002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741.37396283465364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157.09009011312182</v>
      </c>
      <c r="L81">
        <v>41.859619263868673</v>
      </c>
      <c r="M81">
        <v>0</v>
      </c>
      <c r="N81">
        <v>28.873888612244897</v>
      </c>
      <c r="O81">
        <v>24.24056007393715</v>
      </c>
      <c r="P81">
        <v>59.904037743320366</v>
      </c>
      <c r="Q81">
        <v>2.5810157480314961</v>
      </c>
      <c r="R81">
        <v>10.367578639304091</v>
      </c>
      <c r="S81">
        <v>6.4475811865407318</v>
      </c>
      <c r="T81">
        <v>0</v>
      </c>
      <c r="U81">
        <v>319.08693235976381</v>
      </c>
      <c r="V81">
        <v>4.8811241781376511</v>
      </c>
      <c r="W81">
        <v>10.977074973595125</v>
      </c>
      <c r="X81">
        <v>36.069647799633131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4.0288898522992982</v>
      </c>
      <c r="AF81">
        <v>0</v>
      </c>
      <c r="AG81">
        <v>0</v>
      </c>
      <c r="AH81">
        <v>4.630395</v>
      </c>
      <c r="AI81">
        <v>0</v>
      </c>
      <c r="AJ81">
        <v>0</v>
      </c>
      <c r="AK81">
        <v>13.184084311505124</v>
      </c>
      <c r="AL81">
        <v>0.34084050000000005</v>
      </c>
      <c r="AM81">
        <v>0</v>
      </c>
      <c r="AN81">
        <v>0</v>
      </c>
      <c r="AO81">
        <v>0</v>
      </c>
      <c r="AP81">
        <v>9.3936115596686035E-2</v>
      </c>
      <c r="AQ81">
        <v>0</v>
      </c>
      <c r="AR81">
        <v>7.8266649999999993</v>
      </c>
      <c r="AS81">
        <v>1.3155450000000002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733.79950647090004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157.09009011312182</v>
      </c>
      <c r="L82">
        <v>41.859619263868673</v>
      </c>
      <c r="M82">
        <v>0</v>
      </c>
      <c r="N82">
        <v>28.873888612244897</v>
      </c>
      <c r="O82">
        <v>24.24056007393715</v>
      </c>
      <c r="P82">
        <v>59.904037743320366</v>
      </c>
      <c r="Q82">
        <v>2.5810157480314961</v>
      </c>
      <c r="R82">
        <v>10.367578639304091</v>
      </c>
      <c r="S82">
        <v>6.4475811865407318</v>
      </c>
      <c r="T82">
        <v>0</v>
      </c>
      <c r="U82">
        <v>319.08693235976381</v>
      </c>
      <c r="V82">
        <v>4.8811241781376511</v>
      </c>
      <c r="W82">
        <v>10.977074973595125</v>
      </c>
      <c r="X82">
        <v>36.069647799633131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4.0288898522992982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13.184084311505124</v>
      </c>
      <c r="AL82">
        <v>0.34084050000000005</v>
      </c>
      <c r="AM82">
        <v>0</v>
      </c>
      <c r="AN82">
        <v>0</v>
      </c>
      <c r="AO82">
        <v>0</v>
      </c>
      <c r="AP82">
        <v>9.3936115596686035E-2</v>
      </c>
      <c r="AQ82">
        <v>0</v>
      </c>
      <c r="AR82">
        <v>7.8266649999999993</v>
      </c>
      <c r="AS82">
        <v>1.3155450000000002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729.16911147090002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157.09009011312182</v>
      </c>
      <c r="L83">
        <v>41.859619263868673</v>
      </c>
      <c r="M83">
        <v>0</v>
      </c>
      <c r="N83">
        <v>28.873888612244897</v>
      </c>
      <c r="O83">
        <v>24.24056007393715</v>
      </c>
      <c r="P83">
        <v>59.904037743320366</v>
      </c>
      <c r="Q83">
        <v>2.5810157480314961</v>
      </c>
      <c r="R83">
        <v>10.367578639304091</v>
      </c>
      <c r="S83">
        <v>6.4475811865407318</v>
      </c>
      <c r="T83">
        <v>0</v>
      </c>
      <c r="U83">
        <v>319.08693235976381</v>
      </c>
      <c r="V83">
        <v>4.8811241781376511</v>
      </c>
      <c r="W83">
        <v>10.977074973595125</v>
      </c>
      <c r="X83">
        <v>36.069647799633131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4.0288898522992982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13.184084311505124</v>
      </c>
      <c r="AL83">
        <v>0.56806750000000006</v>
      </c>
      <c r="AM83">
        <v>0</v>
      </c>
      <c r="AN83">
        <v>0</v>
      </c>
      <c r="AO83">
        <v>0</v>
      </c>
      <c r="AP83">
        <v>9.3936115596686035E-2</v>
      </c>
      <c r="AQ83">
        <v>0</v>
      </c>
      <c r="AR83">
        <v>1.61931</v>
      </c>
      <c r="AS83">
        <v>1.3155450000000002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723.18898347089998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157.09009011312182</v>
      </c>
      <c r="L84">
        <v>41.859619263868673</v>
      </c>
      <c r="M84">
        <v>0</v>
      </c>
      <c r="N84">
        <v>28.873888612244897</v>
      </c>
      <c r="O84">
        <v>24.24056007393715</v>
      </c>
      <c r="P84">
        <v>59.904037743320366</v>
      </c>
      <c r="Q84">
        <v>2.5810157480314961</v>
      </c>
      <c r="R84">
        <v>10.367578639304091</v>
      </c>
      <c r="S84">
        <v>6.4475811865407318</v>
      </c>
      <c r="T84">
        <v>0</v>
      </c>
      <c r="U84">
        <v>319.08693235976381</v>
      </c>
      <c r="V84">
        <v>4.8811241781376511</v>
      </c>
      <c r="W84">
        <v>10.977074973595125</v>
      </c>
      <c r="X84">
        <v>36.069647799633131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4.0288898522992982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13.184084311505124</v>
      </c>
      <c r="AL84">
        <v>0.56806750000000006</v>
      </c>
      <c r="AM84">
        <v>0</v>
      </c>
      <c r="AN84">
        <v>0</v>
      </c>
      <c r="AO84">
        <v>0</v>
      </c>
      <c r="AP84">
        <v>9.3936115596686035E-2</v>
      </c>
      <c r="AQ84">
        <v>0</v>
      </c>
      <c r="AR84">
        <v>1.61931</v>
      </c>
      <c r="AS84">
        <v>1.3155450000000002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723.18898347089998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157.09009011312182</v>
      </c>
      <c r="L85">
        <v>41.859619263868673</v>
      </c>
      <c r="M85">
        <v>0</v>
      </c>
      <c r="N85">
        <v>28.873888612244897</v>
      </c>
      <c r="O85">
        <v>24.24056007393715</v>
      </c>
      <c r="P85">
        <v>59.904037743320366</v>
      </c>
      <c r="Q85">
        <v>2.5810157480314961</v>
      </c>
      <c r="R85">
        <v>10.487550619701056</v>
      </c>
      <c r="S85">
        <v>6.4475811865407318</v>
      </c>
      <c r="T85">
        <v>0</v>
      </c>
      <c r="U85">
        <v>319.08693235976381</v>
      </c>
      <c r="V85">
        <v>4.8811241781376511</v>
      </c>
      <c r="W85">
        <v>10.977074973595125</v>
      </c>
      <c r="X85">
        <v>36.060962328074375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4.0288898522992982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13.184084311505124</v>
      </c>
      <c r="AL85">
        <v>0.56806750000000006</v>
      </c>
      <c r="AM85">
        <v>0</v>
      </c>
      <c r="AN85">
        <v>0</v>
      </c>
      <c r="AO85">
        <v>0</v>
      </c>
      <c r="AP85">
        <v>9.3936115596686035E-2</v>
      </c>
      <c r="AQ85">
        <v>0</v>
      </c>
      <c r="AR85">
        <v>1.61931</v>
      </c>
      <c r="AS85">
        <v>1.3155450000000002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723.30026997973823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157.09009011312182</v>
      </c>
      <c r="L86">
        <v>41.859619263868673</v>
      </c>
      <c r="M86">
        <v>0</v>
      </c>
      <c r="N86">
        <v>28.873888612244897</v>
      </c>
      <c r="O86">
        <v>24.24056007393715</v>
      </c>
      <c r="P86">
        <v>59.904037743320366</v>
      </c>
      <c r="Q86">
        <v>2.5810157480314961</v>
      </c>
      <c r="R86">
        <v>10.487550619701056</v>
      </c>
      <c r="S86">
        <v>6.4475811865407318</v>
      </c>
      <c r="T86">
        <v>0</v>
      </c>
      <c r="U86">
        <v>319.08693235976381</v>
      </c>
      <c r="V86">
        <v>4.8811241781376511</v>
      </c>
      <c r="W86">
        <v>10.977074973595125</v>
      </c>
      <c r="X86">
        <v>36.060962328074375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4.0288898522992982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13.184084311505124</v>
      </c>
      <c r="AL86">
        <v>0.56806750000000006</v>
      </c>
      <c r="AM86">
        <v>0</v>
      </c>
      <c r="AN86">
        <v>0</v>
      </c>
      <c r="AO86">
        <v>0</v>
      </c>
      <c r="AP86">
        <v>9.3936115596686035E-2</v>
      </c>
      <c r="AQ86">
        <v>0</v>
      </c>
      <c r="AR86">
        <v>1.61931</v>
      </c>
      <c r="AS86">
        <v>1.3155450000000002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723.30026997973823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157.0900036010938</v>
      </c>
      <c r="L87">
        <v>41.859619263868673</v>
      </c>
      <c r="M87">
        <v>0</v>
      </c>
      <c r="N87">
        <v>28.873888612244897</v>
      </c>
      <c r="O87">
        <v>24.24056007393715</v>
      </c>
      <c r="P87">
        <v>59.904037743320366</v>
      </c>
      <c r="Q87">
        <v>2.5810157480314961</v>
      </c>
      <c r="R87">
        <v>10.487550619701056</v>
      </c>
      <c r="S87">
        <v>6.4475811865407318</v>
      </c>
      <c r="T87">
        <v>0</v>
      </c>
      <c r="U87">
        <v>319.08693235976381</v>
      </c>
      <c r="V87">
        <v>4.8811241781376511</v>
      </c>
      <c r="W87">
        <v>10.977074973595125</v>
      </c>
      <c r="X87">
        <v>36.060962328074375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4.0288898522992982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13.184084311505124</v>
      </c>
      <c r="AL87">
        <v>0.56806750000000006</v>
      </c>
      <c r="AM87">
        <v>0</v>
      </c>
      <c r="AN87">
        <v>0</v>
      </c>
      <c r="AO87">
        <v>0</v>
      </c>
      <c r="AP87">
        <v>9.3936115596686035E-2</v>
      </c>
      <c r="AQ87">
        <v>0</v>
      </c>
      <c r="AR87">
        <v>1.61931</v>
      </c>
      <c r="AS87">
        <v>1.3155450000000002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723.30018346771021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157.09065806451937</v>
      </c>
      <c r="L88">
        <v>41.859619263868673</v>
      </c>
      <c r="M88">
        <v>0</v>
      </c>
      <c r="N88">
        <v>28.873888612244897</v>
      </c>
      <c r="O88">
        <v>24.24056007393715</v>
      </c>
      <c r="P88">
        <v>59.904037743320366</v>
      </c>
      <c r="Q88">
        <v>2.5810157480314961</v>
      </c>
      <c r="R88">
        <v>10.487550619701056</v>
      </c>
      <c r="S88">
        <v>6.4475811865407318</v>
      </c>
      <c r="T88">
        <v>0</v>
      </c>
      <c r="U88">
        <v>319.08693235976381</v>
      </c>
      <c r="V88">
        <v>4.8811241781376511</v>
      </c>
      <c r="W88">
        <v>10.977074973595125</v>
      </c>
      <c r="X88">
        <v>36.060962328074375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4.0288898522992982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13.184084311505124</v>
      </c>
      <c r="AL88">
        <v>0.56806750000000006</v>
      </c>
      <c r="AM88">
        <v>0</v>
      </c>
      <c r="AN88">
        <v>0</v>
      </c>
      <c r="AO88">
        <v>0</v>
      </c>
      <c r="AP88">
        <v>9.3936115596686035E-2</v>
      </c>
      <c r="AQ88">
        <v>0</v>
      </c>
      <c r="AR88">
        <v>0.53976999999999997</v>
      </c>
      <c r="AS88">
        <v>1.3155450000000002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722.22129793113572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85.660566717364333</v>
      </c>
      <c r="L89">
        <v>23.100252608467596</v>
      </c>
      <c r="M89">
        <v>0</v>
      </c>
      <c r="N89">
        <v>28.873888612244897</v>
      </c>
      <c r="O89">
        <v>24.24056007393715</v>
      </c>
      <c r="P89">
        <v>59.904037743320366</v>
      </c>
      <c r="Q89">
        <v>2.5810157480314961</v>
      </c>
      <c r="R89">
        <v>10.368295659395141</v>
      </c>
      <c r="S89">
        <v>6.4475811865407318</v>
      </c>
      <c r="T89">
        <v>0</v>
      </c>
      <c r="U89">
        <v>319.08693235976381</v>
      </c>
      <c r="V89">
        <v>4.8811241781376511</v>
      </c>
      <c r="W89">
        <v>10.977074973595125</v>
      </c>
      <c r="X89">
        <v>36.060962328074375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4.0288898522992982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13.184084311505124</v>
      </c>
      <c r="AL89">
        <v>0.56806750000000006</v>
      </c>
      <c r="AM89">
        <v>0</v>
      </c>
      <c r="AN89">
        <v>0</v>
      </c>
      <c r="AO89">
        <v>0</v>
      </c>
      <c r="AP89">
        <v>9.3936115596686035E-2</v>
      </c>
      <c r="AQ89">
        <v>0</v>
      </c>
      <c r="AR89">
        <v>9.4459749999999989</v>
      </c>
      <c r="AS89">
        <v>1.9733175000000003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641.47656246827364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85.659482239221688</v>
      </c>
      <c r="L90">
        <v>23.100252608467596</v>
      </c>
      <c r="M90">
        <v>0</v>
      </c>
      <c r="N90">
        <v>28.873888612244897</v>
      </c>
      <c r="O90">
        <v>24.24056007393715</v>
      </c>
      <c r="P90">
        <v>59.904037743320366</v>
      </c>
      <c r="Q90">
        <v>2.5810157480314961</v>
      </c>
      <c r="R90">
        <v>10.368295659395141</v>
      </c>
      <c r="S90">
        <v>6.4475811865407318</v>
      </c>
      <c r="T90">
        <v>0</v>
      </c>
      <c r="U90">
        <v>319.08693235976381</v>
      </c>
      <c r="V90">
        <v>4.8811241781376511</v>
      </c>
      <c r="W90">
        <v>10.977074973595125</v>
      </c>
      <c r="X90">
        <v>36.060962328074375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0.47051806149649261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13.184084311505124</v>
      </c>
      <c r="AL90">
        <v>0.56806750000000006</v>
      </c>
      <c r="AM90">
        <v>0</v>
      </c>
      <c r="AN90">
        <v>0</v>
      </c>
      <c r="AO90">
        <v>0</v>
      </c>
      <c r="AP90">
        <v>9.3936115596686035E-2</v>
      </c>
      <c r="AQ90">
        <v>0</v>
      </c>
      <c r="AR90">
        <v>9.4459749999999989</v>
      </c>
      <c r="AS90">
        <v>1.9733175000000003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637.91710619932826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85.659894282413802</v>
      </c>
      <c r="L91">
        <v>23.099838103806231</v>
      </c>
      <c r="M91">
        <v>0</v>
      </c>
      <c r="N91">
        <v>28.873888612244897</v>
      </c>
      <c r="O91">
        <v>24.24056007393715</v>
      </c>
      <c r="P91">
        <v>59.904037743320366</v>
      </c>
      <c r="Q91">
        <v>2.478924266137041</v>
      </c>
      <c r="R91">
        <v>6.3702776127525134</v>
      </c>
      <c r="S91">
        <v>4.1798814896684284</v>
      </c>
      <c r="T91">
        <v>0</v>
      </c>
      <c r="U91">
        <v>319.08693235976381</v>
      </c>
      <c r="V91">
        <v>2.5807808776486674</v>
      </c>
      <c r="W91">
        <v>10.977074973595125</v>
      </c>
      <c r="X91">
        <v>36.060962328074375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0.47051806149649261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13.184084311505124</v>
      </c>
      <c r="AL91">
        <v>0.56806750000000006</v>
      </c>
      <c r="AM91">
        <v>0</v>
      </c>
      <c r="AN91">
        <v>0</v>
      </c>
      <c r="AO91">
        <v>0</v>
      </c>
      <c r="AP91">
        <v>9.3936115596686035E-2</v>
      </c>
      <c r="AQ91">
        <v>0</v>
      </c>
      <c r="AR91">
        <v>0.53976999999999997</v>
      </c>
      <c r="AS91">
        <v>1.9733175000000003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620.34274621196062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85.660321430715655</v>
      </c>
      <c r="L92">
        <v>23.100690140693473</v>
      </c>
      <c r="M92">
        <v>0</v>
      </c>
      <c r="N92">
        <v>28.873888612244897</v>
      </c>
      <c r="O92">
        <v>24.24056007393715</v>
      </c>
      <c r="P92">
        <v>59.904037743320366</v>
      </c>
      <c r="Q92">
        <v>2.478924266137041</v>
      </c>
      <c r="R92">
        <v>5.1396666129458382</v>
      </c>
      <c r="S92">
        <v>3.4380950793819927</v>
      </c>
      <c r="T92">
        <v>0</v>
      </c>
      <c r="U92">
        <v>319.08693235976381</v>
      </c>
      <c r="V92">
        <v>2.5807808776486674</v>
      </c>
      <c r="W92">
        <v>10.977074973595125</v>
      </c>
      <c r="X92">
        <v>36.060962328074375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0.47051806149649261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13.184084311505124</v>
      </c>
      <c r="AL92">
        <v>0.56806750000000006</v>
      </c>
      <c r="AM92">
        <v>0</v>
      </c>
      <c r="AN92">
        <v>0</v>
      </c>
      <c r="AO92">
        <v>0</v>
      </c>
      <c r="AP92">
        <v>9.3936115596686035E-2</v>
      </c>
      <c r="AQ92">
        <v>0</v>
      </c>
      <c r="AR92">
        <v>0.53976999999999997</v>
      </c>
      <c r="AS92">
        <v>1.9733175000000003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618.37162798705663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85.660760259869349</v>
      </c>
      <c r="L93">
        <v>23.100769900939149</v>
      </c>
      <c r="M93">
        <v>0</v>
      </c>
      <c r="N93">
        <v>28.873888612244897</v>
      </c>
      <c r="O93">
        <v>24.24056007393715</v>
      </c>
      <c r="P93">
        <v>59.904037743320366</v>
      </c>
      <c r="Q93">
        <v>2.478924266137041</v>
      </c>
      <c r="R93">
        <v>5.1396666129458382</v>
      </c>
      <c r="S93">
        <v>3.4380950793819927</v>
      </c>
      <c r="T93">
        <v>0</v>
      </c>
      <c r="U93">
        <v>319.08693235976381</v>
      </c>
      <c r="V93">
        <v>2.5807808776486674</v>
      </c>
      <c r="W93">
        <v>10.977074973595125</v>
      </c>
      <c r="X93">
        <v>36.060962328074375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0.47051806149649261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13.184084311505124</v>
      </c>
      <c r="AL93">
        <v>0.56806750000000006</v>
      </c>
      <c r="AM93">
        <v>0</v>
      </c>
      <c r="AN93">
        <v>0</v>
      </c>
      <c r="AO93">
        <v>0</v>
      </c>
      <c r="AP93">
        <v>9.3936115596686035E-2</v>
      </c>
      <c r="AQ93">
        <v>0</v>
      </c>
      <c r="AR93">
        <v>0.53976999999999997</v>
      </c>
      <c r="AS93">
        <v>1.3155450000000002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617.71437407645601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85.660876657933528</v>
      </c>
      <c r="L94">
        <v>23.100769900939149</v>
      </c>
      <c r="M94">
        <v>0</v>
      </c>
      <c r="N94">
        <v>28.873888612244897</v>
      </c>
      <c r="O94">
        <v>24.24056007393715</v>
      </c>
      <c r="P94">
        <v>59.904037743320366</v>
      </c>
      <c r="Q94">
        <v>2.478924266137041</v>
      </c>
      <c r="R94">
        <v>5.1396666129458382</v>
      </c>
      <c r="S94">
        <v>3.4380950793819927</v>
      </c>
      <c r="T94">
        <v>0</v>
      </c>
      <c r="U94">
        <v>319.08693235976381</v>
      </c>
      <c r="V94">
        <v>2.5807808776486674</v>
      </c>
      <c r="W94">
        <v>10.977074973595125</v>
      </c>
      <c r="X94">
        <v>36.060962328074375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0.47051806149649261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13.184084311505124</v>
      </c>
      <c r="AL94">
        <v>0.56806750000000006</v>
      </c>
      <c r="AM94">
        <v>0</v>
      </c>
      <c r="AN94">
        <v>0</v>
      </c>
      <c r="AO94">
        <v>0</v>
      </c>
      <c r="AP94">
        <v>9.3936115596686035E-2</v>
      </c>
      <c r="AQ94">
        <v>0</v>
      </c>
      <c r="AR94">
        <v>0.53976999999999997</v>
      </c>
      <c r="AS94">
        <v>1.3155450000000002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617.71449047452018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85.660148467831391</v>
      </c>
      <c r="L95">
        <v>23.100769900939149</v>
      </c>
      <c r="M95">
        <v>0</v>
      </c>
      <c r="N95">
        <v>28.873888612244897</v>
      </c>
      <c r="O95">
        <v>24.24056007393715</v>
      </c>
      <c r="P95">
        <v>59.904037743320366</v>
      </c>
      <c r="Q95">
        <v>2.478924266137041</v>
      </c>
      <c r="R95">
        <v>5.1396666129458382</v>
      </c>
      <c r="S95">
        <v>3.4380950793819927</v>
      </c>
      <c r="T95">
        <v>0</v>
      </c>
      <c r="U95">
        <v>319.08693235976381</v>
      </c>
      <c r="V95">
        <v>2.5807808776486674</v>
      </c>
      <c r="W95">
        <v>10.977074973595125</v>
      </c>
      <c r="X95">
        <v>36.060962328074375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0.47051806149649261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13.184084311505124</v>
      </c>
      <c r="AL95">
        <v>0.56806750000000006</v>
      </c>
      <c r="AM95">
        <v>0</v>
      </c>
      <c r="AN95">
        <v>0</v>
      </c>
      <c r="AO95">
        <v>0</v>
      </c>
      <c r="AP95">
        <v>9.3936115596686035E-2</v>
      </c>
      <c r="AQ95">
        <v>0</v>
      </c>
      <c r="AR95">
        <v>0.53976999999999997</v>
      </c>
      <c r="AS95">
        <v>1.9733175000000003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618.37153478441803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85.660148467831391</v>
      </c>
      <c r="L96">
        <v>23.15</v>
      </c>
      <c r="M96">
        <v>0</v>
      </c>
      <c r="N96">
        <v>28.873888612244897</v>
      </c>
      <c r="O96">
        <v>24.24056007393715</v>
      </c>
      <c r="P96">
        <v>59.904037743320366</v>
      </c>
      <c r="Q96">
        <v>2.478924266137041</v>
      </c>
      <c r="R96">
        <v>5.1396666129458382</v>
      </c>
      <c r="S96">
        <v>3.4380950793819927</v>
      </c>
      <c r="T96">
        <v>0</v>
      </c>
      <c r="U96">
        <v>319.08693235976381</v>
      </c>
      <c r="V96">
        <v>2.5807808776486674</v>
      </c>
      <c r="W96">
        <v>10.977074973595125</v>
      </c>
      <c r="X96">
        <v>36.060962328074375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0.47051806149649261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13.184084311505124</v>
      </c>
      <c r="AL96">
        <v>0.56806750000000006</v>
      </c>
      <c r="AM96">
        <v>0</v>
      </c>
      <c r="AN96">
        <v>0</v>
      </c>
      <c r="AO96">
        <v>0</v>
      </c>
      <c r="AP96">
        <v>9.3936115596686035E-2</v>
      </c>
      <c r="AQ96">
        <v>0</v>
      </c>
      <c r="AR96">
        <v>0.53976999999999997</v>
      </c>
      <c r="AS96">
        <v>1.9733175000000003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618.4207648834788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85.660148467831391</v>
      </c>
      <c r="L97">
        <v>23.15</v>
      </c>
      <c r="M97">
        <v>0</v>
      </c>
      <c r="N97">
        <v>28.873888612244897</v>
      </c>
      <c r="O97">
        <v>24.24056007393715</v>
      </c>
      <c r="P97">
        <v>59.904037743320366</v>
      </c>
      <c r="Q97">
        <v>2.4785212079207919</v>
      </c>
      <c r="R97">
        <v>6.5775828467773065</v>
      </c>
      <c r="S97">
        <v>3.5106245551601418</v>
      </c>
      <c r="T97">
        <v>0</v>
      </c>
      <c r="U97">
        <v>319.08693235976381</v>
      </c>
      <c r="V97">
        <v>3.7185841639344264</v>
      </c>
      <c r="W97">
        <v>10.977074973595125</v>
      </c>
      <c r="X97">
        <v>36.060962328074375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0.47051806149649261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13.184084311505124</v>
      </c>
      <c r="AL97">
        <v>0.56806750000000006</v>
      </c>
      <c r="AM97">
        <v>0</v>
      </c>
      <c r="AN97">
        <v>0</v>
      </c>
      <c r="AO97">
        <v>0</v>
      </c>
      <c r="AP97">
        <v>9.3936115596686035E-2</v>
      </c>
      <c r="AQ97">
        <v>0</v>
      </c>
      <c r="AR97">
        <v>0.53976999999999997</v>
      </c>
      <c r="AS97">
        <v>1.3155450000000002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620.41083832115805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85.660148467831391</v>
      </c>
      <c r="L98">
        <v>23.15</v>
      </c>
      <c r="M98">
        <v>0</v>
      </c>
      <c r="N98">
        <v>28.873888612244897</v>
      </c>
      <c r="O98">
        <v>24.24056007393715</v>
      </c>
      <c r="P98">
        <v>59.904037743320366</v>
      </c>
      <c r="Q98">
        <v>2.4785212079207919</v>
      </c>
      <c r="R98">
        <v>5.2197115384615387</v>
      </c>
      <c r="S98">
        <v>3.5106245551601418</v>
      </c>
      <c r="T98">
        <v>0</v>
      </c>
      <c r="U98">
        <v>319.08693235976381</v>
      </c>
      <c r="V98">
        <v>3.7185841639344264</v>
      </c>
      <c r="W98">
        <v>10.977074973595125</v>
      </c>
      <c r="X98">
        <v>36.060962328074375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0.47051806149649261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13.184084311505124</v>
      </c>
      <c r="AL98">
        <v>0.56806750000000006</v>
      </c>
      <c r="AM98">
        <v>0</v>
      </c>
      <c r="AN98">
        <v>0</v>
      </c>
      <c r="AO98">
        <v>0</v>
      </c>
      <c r="AP98">
        <v>9.3936115596686035E-2</v>
      </c>
      <c r="AQ98">
        <v>0</v>
      </c>
      <c r="AR98">
        <v>0.53976999999999997</v>
      </c>
      <c r="AS98">
        <v>1.3155450000000002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619.05296701284226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2.740286080284029</v>
      </c>
      <c r="L99">
        <f t="shared" si="2"/>
        <v>0.72893264995533169</v>
      </c>
      <c r="M99">
        <f t="shared" si="2"/>
        <v>0</v>
      </c>
      <c r="N99">
        <f t="shared" si="2"/>
        <v>0.69297332669387823</v>
      </c>
      <c r="O99">
        <f t="shared" si="2"/>
        <v>0.58177344177449086</v>
      </c>
      <c r="P99">
        <f t="shared" si="2"/>
        <v>1.4376969058396867</v>
      </c>
      <c r="Q99">
        <f t="shared" si="2"/>
        <v>6.1308453790706569E-2</v>
      </c>
      <c r="R99">
        <f t="shared" si="2"/>
        <v>0.19068196714142094</v>
      </c>
      <c r="S99">
        <f t="shared" si="2"/>
        <v>0.11885529581397258</v>
      </c>
      <c r="T99">
        <f t="shared" si="2"/>
        <v>0</v>
      </c>
      <c r="U99">
        <f t="shared" si="2"/>
        <v>7.6580863766343468</v>
      </c>
      <c r="V99">
        <f t="shared" si="2"/>
        <v>9.3619478465529357E-2</v>
      </c>
      <c r="W99">
        <f t="shared" si="2"/>
        <v>0.22988947365624937</v>
      </c>
      <c r="X99">
        <f t="shared" si="2"/>
        <v>0.74129651893093063</v>
      </c>
      <c r="Y99">
        <f t="shared" si="2"/>
        <v>0</v>
      </c>
      <c r="Z99">
        <f t="shared" si="2"/>
        <v>1.288784189E-2</v>
      </c>
      <c r="AA99">
        <f t="shared" si="2"/>
        <v>2.0625529811093536E-2</v>
      </c>
      <c r="AB99">
        <f t="shared" si="2"/>
        <v>2.6357364703375841E-2</v>
      </c>
      <c r="AC99">
        <f t="shared" si="2"/>
        <v>0</v>
      </c>
      <c r="AD99">
        <f t="shared" si="2"/>
        <v>2.0993270834027251E-2</v>
      </c>
      <c r="AE99">
        <f t="shared" si="2"/>
        <v>6.5520903275155876E-2</v>
      </c>
      <c r="AF99">
        <f t="shared" si="2"/>
        <v>0</v>
      </c>
      <c r="AG99">
        <f t="shared" si="2"/>
        <v>0</v>
      </c>
      <c r="AH99">
        <f t="shared" si="2"/>
        <v>0.13428145487299895</v>
      </c>
      <c r="AI99">
        <f t="shared" si="2"/>
        <v>0</v>
      </c>
      <c r="AJ99">
        <f t="shared" si="2"/>
        <v>0</v>
      </c>
      <c r="AK99">
        <f t="shared" si="2"/>
        <v>0.31641802347612263</v>
      </c>
      <c r="AL99">
        <f t="shared" si="2"/>
        <v>5.079943618750004E-2</v>
      </c>
      <c r="AM99">
        <f t="shared" si="2"/>
        <v>1.4667242060127535E-2</v>
      </c>
      <c r="AN99">
        <f t="shared" si="2"/>
        <v>0</v>
      </c>
      <c r="AO99">
        <f t="shared" si="2"/>
        <v>0</v>
      </c>
      <c r="AP99">
        <f t="shared" si="2"/>
        <v>1.2055128909231171E-3</v>
      </c>
      <c r="AQ99">
        <f t="shared" si="2"/>
        <v>0</v>
      </c>
      <c r="AR99">
        <f t="shared" si="2"/>
        <v>5.0333552500000066E-2</v>
      </c>
      <c r="AS99">
        <f t="shared" si="2"/>
        <v>4.8091391874498214E-2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16.037581493356384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4.9599941878995821</v>
      </c>
      <c r="L3">
        <v>205.01804123259004</v>
      </c>
      <c r="M3">
        <v>25.689233042751376</v>
      </c>
      <c r="N3">
        <v>34.884698122448981</v>
      </c>
      <c r="O3">
        <v>0</v>
      </c>
      <c r="P3">
        <v>37.08630879485483</v>
      </c>
      <c r="Q3">
        <v>3.1191928495575225</v>
      </c>
      <c r="R3">
        <v>6.9310265996080984</v>
      </c>
      <c r="S3">
        <v>4.3293520672182</v>
      </c>
      <c r="T3">
        <v>0</v>
      </c>
      <c r="U3">
        <v>24.099768309474783</v>
      </c>
      <c r="V3">
        <v>3.4194444485733242</v>
      </c>
      <c r="W3">
        <v>7.5972838346253218</v>
      </c>
      <c r="X3">
        <v>24.920207486556812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2.32925</v>
      </c>
      <c r="AG3">
        <v>12.835764942000001</v>
      </c>
      <c r="AH3">
        <v>0</v>
      </c>
      <c r="AI3">
        <v>0</v>
      </c>
      <c r="AJ3">
        <v>0</v>
      </c>
      <c r="AK3">
        <v>15.924803048305753</v>
      </c>
      <c r="AL3">
        <v>0</v>
      </c>
      <c r="AM3">
        <v>0</v>
      </c>
      <c r="AN3">
        <v>0.62602899999999995</v>
      </c>
      <c r="AO3">
        <v>0</v>
      </c>
      <c r="AP3">
        <v>7.5652872908036448E-2</v>
      </c>
      <c r="AQ3">
        <v>0</v>
      </c>
      <c r="AR3">
        <v>7.8239700000000001</v>
      </c>
      <c r="AS3">
        <v>4.9255745000000006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426.59559533937266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4.9599686177643703</v>
      </c>
      <c r="L4">
        <v>205.01804123259004</v>
      </c>
      <c r="M4">
        <v>25.689233042751376</v>
      </c>
      <c r="N4">
        <v>34.884698122448981</v>
      </c>
      <c r="O4">
        <v>0</v>
      </c>
      <c r="P4">
        <v>37.08630879485483</v>
      </c>
      <c r="Q4">
        <v>3.1191928495575225</v>
      </c>
      <c r="R4">
        <v>6.9310265996080984</v>
      </c>
      <c r="S4">
        <v>4.3293520672182</v>
      </c>
      <c r="T4">
        <v>0</v>
      </c>
      <c r="U4">
        <v>24.099768309474783</v>
      </c>
      <c r="V4">
        <v>3.4194444485733242</v>
      </c>
      <c r="W4">
        <v>7.5667749914374678</v>
      </c>
      <c r="X4">
        <v>24.059728148910111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2.32925</v>
      </c>
      <c r="AG4">
        <v>12.835764942000001</v>
      </c>
      <c r="AH4">
        <v>0</v>
      </c>
      <c r="AI4">
        <v>0</v>
      </c>
      <c r="AJ4">
        <v>0</v>
      </c>
      <c r="AK4">
        <v>15.924803048305753</v>
      </c>
      <c r="AL4">
        <v>0</v>
      </c>
      <c r="AM4">
        <v>0</v>
      </c>
      <c r="AN4">
        <v>0.62602899999999995</v>
      </c>
      <c r="AO4">
        <v>0</v>
      </c>
      <c r="AP4">
        <v>7.5652872908036448E-2</v>
      </c>
      <c r="AQ4">
        <v>0</v>
      </c>
      <c r="AR4">
        <v>7.8239700000000001</v>
      </c>
      <c r="AS4">
        <v>4.9255745000000006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425.70458158840285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4.9600461859356377</v>
      </c>
      <c r="L5">
        <v>205.01804123259004</v>
      </c>
      <c r="M5">
        <v>25.689233042751376</v>
      </c>
      <c r="N5">
        <v>34.884698122448981</v>
      </c>
      <c r="O5">
        <v>0</v>
      </c>
      <c r="P5">
        <v>37.08630879485483</v>
      </c>
      <c r="Q5">
        <v>3.1191928495575225</v>
      </c>
      <c r="R5">
        <v>6.9310265996080984</v>
      </c>
      <c r="S5">
        <v>4.3293520672182</v>
      </c>
      <c r="T5">
        <v>0</v>
      </c>
      <c r="U5">
        <v>24.099768309474783</v>
      </c>
      <c r="V5">
        <v>3.4194444485733242</v>
      </c>
      <c r="W5">
        <v>7.5667749914374678</v>
      </c>
      <c r="X5">
        <v>24.059728148910111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2.32925</v>
      </c>
      <c r="AG5">
        <v>12.835764942000001</v>
      </c>
      <c r="AH5">
        <v>0</v>
      </c>
      <c r="AI5">
        <v>0</v>
      </c>
      <c r="AJ5">
        <v>0</v>
      </c>
      <c r="AK5">
        <v>15.924803048305753</v>
      </c>
      <c r="AL5">
        <v>0</v>
      </c>
      <c r="AM5">
        <v>0</v>
      </c>
      <c r="AN5">
        <v>0.62602899999999995</v>
      </c>
      <c r="AO5">
        <v>0</v>
      </c>
      <c r="AP5">
        <v>7.5652872908036448E-2</v>
      </c>
      <c r="AQ5">
        <v>0</v>
      </c>
      <c r="AR5">
        <v>0.97799625000000001</v>
      </c>
      <c r="AS5">
        <v>4.9255745000000006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418.85868540657412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4.9600214172212889</v>
      </c>
      <c r="L6">
        <v>205.01804123259004</v>
      </c>
      <c r="M6">
        <v>25.689233042751376</v>
      </c>
      <c r="N6">
        <v>34.884698122448981</v>
      </c>
      <c r="O6">
        <v>0</v>
      </c>
      <c r="P6">
        <v>37.08630879485483</v>
      </c>
      <c r="Q6">
        <v>3.1191928495575225</v>
      </c>
      <c r="R6">
        <v>6.9310265996080984</v>
      </c>
      <c r="S6">
        <v>4.3293520672182</v>
      </c>
      <c r="T6">
        <v>0</v>
      </c>
      <c r="U6">
        <v>24.099768309474783</v>
      </c>
      <c r="V6">
        <v>3.4194444485733242</v>
      </c>
      <c r="W6">
        <v>7.5667749914374678</v>
      </c>
      <c r="X6">
        <v>24.059728148910111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2.32925</v>
      </c>
      <c r="AG6">
        <v>12.835764942000001</v>
      </c>
      <c r="AH6">
        <v>0</v>
      </c>
      <c r="AI6">
        <v>0</v>
      </c>
      <c r="AJ6">
        <v>0</v>
      </c>
      <c r="AK6">
        <v>15.924803048305753</v>
      </c>
      <c r="AL6">
        <v>0</v>
      </c>
      <c r="AM6">
        <v>0</v>
      </c>
      <c r="AN6">
        <v>0.62602899999999995</v>
      </c>
      <c r="AO6">
        <v>0</v>
      </c>
      <c r="AP6">
        <v>7.5652872908036448E-2</v>
      </c>
      <c r="AQ6">
        <v>0</v>
      </c>
      <c r="AR6">
        <v>0.97799625000000001</v>
      </c>
      <c r="AS6">
        <v>4.9255745000000006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418.85866063785983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4.9599617623840544</v>
      </c>
      <c r="L7">
        <v>205.01804123259004</v>
      </c>
      <c r="M7">
        <v>25.689233042751376</v>
      </c>
      <c r="N7">
        <v>34.884698122448981</v>
      </c>
      <c r="O7">
        <v>0</v>
      </c>
      <c r="P7">
        <v>37.08630879485483</v>
      </c>
      <c r="Q7">
        <v>3.1191928495575225</v>
      </c>
      <c r="R7">
        <v>6.9310265996080984</v>
      </c>
      <c r="S7">
        <v>4.3293520672182</v>
      </c>
      <c r="T7">
        <v>0</v>
      </c>
      <c r="U7">
        <v>24.099768309474783</v>
      </c>
      <c r="V7">
        <v>3.4194444485733242</v>
      </c>
      <c r="W7">
        <v>7.5634290819672128</v>
      </c>
      <c r="X7">
        <v>24.060263095215355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2.32925</v>
      </c>
      <c r="AG7">
        <v>12.835764942000001</v>
      </c>
      <c r="AH7">
        <v>0</v>
      </c>
      <c r="AI7">
        <v>0</v>
      </c>
      <c r="AJ7">
        <v>0</v>
      </c>
      <c r="AK7">
        <v>15.924803048305753</v>
      </c>
      <c r="AL7">
        <v>0</v>
      </c>
      <c r="AM7">
        <v>0</v>
      </c>
      <c r="AN7">
        <v>0.62602899999999995</v>
      </c>
      <c r="AO7">
        <v>0</v>
      </c>
      <c r="AP7">
        <v>7.5652872908036448E-2</v>
      </c>
      <c r="AQ7">
        <v>0</v>
      </c>
      <c r="AR7">
        <v>0.97799625000000001</v>
      </c>
      <c r="AS7">
        <v>4.9255745000000006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418.85579001985758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4.9599594516821019</v>
      </c>
      <c r="L8">
        <v>205.01804123259004</v>
      </c>
      <c r="M8">
        <v>25.689233042751376</v>
      </c>
      <c r="N8">
        <v>34.884698122448981</v>
      </c>
      <c r="O8">
        <v>0</v>
      </c>
      <c r="P8">
        <v>37.08630879485483</v>
      </c>
      <c r="Q8">
        <v>3.1191928495575225</v>
      </c>
      <c r="R8">
        <v>6.9310265996080984</v>
      </c>
      <c r="S8">
        <v>4.3293520672182</v>
      </c>
      <c r="T8">
        <v>0</v>
      </c>
      <c r="U8">
        <v>24.099768309474783</v>
      </c>
      <c r="V8">
        <v>3.4194444485733242</v>
      </c>
      <c r="W8">
        <v>7.5634290819672128</v>
      </c>
      <c r="X8">
        <v>24.060263095215355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2.32925</v>
      </c>
      <c r="AG8">
        <v>12.835764942000001</v>
      </c>
      <c r="AH8">
        <v>0</v>
      </c>
      <c r="AI8">
        <v>0</v>
      </c>
      <c r="AJ8">
        <v>0</v>
      </c>
      <c r="AK8">
        <v>15.924803048305753</v>
      </c>
      <c r="AL8">
        <v>0</v>
      </c>
      <c r="AM8">
        <v>0</v>
      </c>
      <c r="AN8">
        <v>0.62602899999999995</v>
      </c>
      <c r="AO8">
        <v>0</v>
      </c>
      <c r="AP8">
        <v>7.5652872908036448E-2</v>
      </c>
      <c r="AQ8">
        <v>0</v>
      </c>
      <c r="AR8">
        <v>0.97799625000000001</v>
      </c>
      <c r="AS8">
        <v>4.9255745000000006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418.85578770915566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4.9600593074421289</v>
      </c>
      <c r="L9">
        <v>205.01804123259004</v>
      </c>
      <c r="M9">
        <v>25.689233042751376</v>
      </c>
      <c r="N9">
        <v>34.884698122448981</v>
      </c>
      <c r="O9">
        <v>0</v>
      </c>
      <c r="P9">
        <v>37.08630879485483</v>
      </c>
      <c r="Q9">
        <v>3.1191928495575225</v>
      </c>
      <c r="R9">
        <v>6.9310265996080984</v>
      </c>
      <c r="S9">
        <v>4.3293520672182</v>
      </c>
      <c r="T9">
        <v>0</v>
      </c>
      <c r="U9">
        <v>24.099768309474783</v>
      </c>
      <c r="V9">
        <v>3.4194444485733242</v>
      </c>
      <c r="W9">
        <v>7.5634290819672128</v>
      </c>
      <c r="X9">
        <v>24.060263095215355</v>
      </c>
      <c r="Y9">
        <v>0</v>
      </c>
      <c r="Z9">
        <v>1.9256737500000003</v>
      </c>
      <c r="AA9">
        <v>0</v>
      </c>
      <c r="AB9">
        <v>0</v>
      </c>
      <c r="AC9">
        <v>0</v>
      </c>
      <c r="AD9">
        <v>0</v>
      </c>
      <c r="AE9">
        <v>0</v>
      </c>
      <c r="AF9">
        <v>2.32925</v>
      </c>
      <c r="AG9">
        <v>12.835764942000001</v>
      </c>
      <c r="AH9">
        <v>0</v>
      </c>
      <c r="AI9">
        <v>0</v>
      </c>
      <c r="AJ9">
        <v>0</v>
      </c>
      <c r="AK9">
        <v>15.924803048305753</v>
      </c>
      <c r="AL9">
        <v>0</v>
      </c>
      <c r="AM9">
        <v>0</v>
      </c>
      <c r="AN9">
        <v>0.62602899999999995</v>
      </c>
      <c r="AO9">
        <v>0</v>
      </c>
      <c r="AP9">
        <v>7.5652872908036448E-2</v>
      </c>
      <c r="AQ9">
        <v>0</v>
      </c>
      <c r="AR9">
        <v>0.6519974999999999</v>
      </c>
      <c r="AS9">
        <v>1.9861187500000002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417.5161068149157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4.9599913917583036</v>
      </c>
      <c r="L10">
        <v>205.01804123259004</v>
      </c>
      <c r="M10">
        <v>25.689233042751376</v>
      </c>
      <c r="N10">
        <v>34.884698122448981</v>
      </c>
      <c r="O10">
        <v>0</v>
      </c>
      <c r="P10">
        <v>37.08630879485483</v>
      </c>
      <c r="Q10">
        <v>3.1191928495575225</v>
      </c>
      <c r="R10">
        <v>6.9310265996080984</v>
      </c>
      <c r="S10">
        <v>4.3293520672182</v>
      </c>
      <c r="T10">
        <v>0</v>
      </c>
      <c r="U10">
        <v>24.099768309474783</v>
      </c>
      <c r="V10">
        <v>3.4194444485733242</v>
      </c>
      <c r="W10">
        <v>7.5634290819672128</v>
      </c>
      <c r="X10">
        <v>24.060263095215355</v>
      </c>
      <c r="Y10">
        <v>0</v>
      </c>
      <c r="Z10">
        <v>1.9256737500000003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2.32925</v>
      </c>
      <c r="AG10">
        <v>12.835764942000001</v>
      </c>
      <c r="AH10">
        <v>0</v>
      </c>
      <c r="AI10">
        <v>0</v>
      </c>
      <c r="AJ10">
        <v>0</v>
      </c>
      <c r="AK10">
        <v>15.924803048305753</v>
      </c>
      <c r="AL10">
        <v>0</v>
      </c>
      <c r="AM10">
        <v>0</v>
      </c>
      <c r="AN10">
        <v>0.62602899999999995</v>
      </c>
      <c r="AO10">
        <v>0</v>
      </c>
      <c r="AP10">
        <v>7.5652872908036448E-2</v>
      </c>
      <c r="AQ10">
        <v>0</v>
      </c>
      <c r="AR10">
        <v>0.6519974999999999</v>
      </c>
      <c r="AS10">
        <v>1.3902829716027358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416.92020312083469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4.9599913917583036</v>
      </c>
      <c r="L11">
        <v>205.01</v>
      </c>
      <c r="M11">
        <v>25.689233042751376</v>
      </c>
      <c r="N11">
        <v>34.884698122448981</v>
      </c>
      <c r="O11">
        <v>0</v>
      </c>
      <c r="P11">
        <v>37.08630879485483</v>
      </c>
      <c r="Q11">
        <v>3.1191928495575225</v>
      </c>
      <c r="R11">
        <v>6.9310265996080984</v>
      </c>
      <c r="S11">
        <v>4.3444594353109363</v>
      </c>
      <c r="T11">
        <v>0</v>
      </c>
      <c r="U11">
        <v>24.099768309474783</v>
      </c>
      <c r="V11">
        <v>3.4194444485733242</v>
      </c>
      <c r="W11">
        <v>7.5634290819672128</v>
      </c>
      <c r="X11">
        <v>24.060263095215355</v>
      </c>
      <c r="Y11">
        <v>0</v>
      </c>
      <c r="Z11">
        <v>1.9256737500000003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2.32925</v>
      </c>
      <c r="AG11">
        <v>12.835764942000001</v>
      </c>
      <c r="AH11">
        <v>0</v>
      </c>
      <c r="AI11">
        <v>0</v>
      </c>
      <c r="AJ11">
        <v>0</v>
      </c>
      <c r="AK11">
        <v>15.924803048305753</v>
      </c>
      <c r="AL11">
        <v>0</v>
      </c>
      <c r="AM11">
        <v>0</v>
      </c>
      <c r="AN11">
        <v>0.62602899999999995</v>
      </c>
      <c r="AO11">
        <v>0</v>
      </c>
      <c r="AP11">
        <v>3.7826436454018224E-2</v>
      </c>
      <c r="AQ11">
        <v>0</v>
      </c>
      <c r="AR11">
        <v>0.6519974999999999</v>
      </c>
      <c r="AS11">
        <v>2.30389775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417.80305759828042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4.9599913917583036</v>
      </c>
      <c r="L12">
        <v>205.01</v>
      </c>
      <c r="M12">
        <v>25.689233042751376</v>
      </c>
      <c r="N12">
        <v>34.884698122448981</v>
      </c>
      <c r="O12">
        <v>0</v>
      </c>
      <c r="P12">
        <v>37.08630879485483</v>
      </c>
      <c r="Q12">
        <v>3.1191928495575225</v>
      </c>
      <c r="R12">
        <v>6.9310265996080984</v>
      </c>
      <c r="S12">
        <v>4.3444594353109363</v>
      </c>
      <c r="T12">
        <v>0</v>
      </c>
      <c r="U12">
        <v>24.099768309474783</v>
      </c>
      <c r="V12">
        <v>3.4194444485733242</v>
      </c>
      <c r="W12">
        <v>7.5634290819672128</v>
      </c>
      <c r="X12">
        <v>24.060263095215355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2.32925</v>
      </c>
      <c r="AG12">
        <v>12.835764942000001</v>
      </c>
      <c r="AH12">
        <v>0</v>
      </c>
      <c r="AI12">
        <v>0</v>
      </c>
      <c r="AJ12">
        <v>0</v>
      </c>
      <c r="AK12">
        <v>15.924803048305753</v>
      </c>
      <c r="AL12">
        <v>0</v>
      </c>
      <c r="AM12">
        <v>0</v>
      </c>
      <c r="AN12">
        <v>0.62602899999999995</v>
      </c>
      <c r="AO12">
        <v>0</v>
      </c>
      <c r="AP12">
        <v>3.7826436454018224E-2</v>
      </c>
      <c r="AQ12">
        <v>0</v>
      </c>
      <c r="AR12">
        <v>0.6519974999999999</v>
      </c>
      <c r="AS12">
        <v>2.30389775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415.87738384828043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4.9599913917583036</v>
      </c>
      <c r="L13">
        <v>205.01</v>
      </c>
      <c r="M13">
        <v>25.689233042751376</v>
      </c>
      <c r="N13">
        <v>34.884698122448981</v>
      </c>
      <c r="O13">
        <v>0</v>
      </c>
      <c r="P13">
        <v>37.08630879485483</v>
      </c>
      <c r="Q13">
        <v>3.1191928495575225</v>
      </c>
      <c r="R13">
        <v>6.9310265996080984</v>
      </c>
      <c r="S13">
        <v>4.3444594353109363</v>
      </c>
      <c r="T13">
        <v>0</v>
      </c>
      <c r="U13">
        <v>24.099768309474783</v>
      </c>
      <c r="V13">
        <v>3.4194444485733242</v>
      </c>
      <c r="W13">
        <v>7.5634290819672128</v>
      </c>
      <c r="X13">
        <v>24.060263095215355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2.32925</v>
      </c>
      <c r="AG13">
        <v>12.835764942000001</v>
      </c>
      <c r="AH13">
        <v>0</v>
      </c>
      <c r="AI13">
        <v>0</v>
      </c>
      <c r="AJ13">
        <v>0</v>
      </c>
      <c r="AK13">
        <v>15.924803048305753</v>
      </c>
      <c r="AL13">
        <v>0</v>
      </c>
      <c r="AM13">
        <v>0</v>
      </c>
      <c r="AN13">
        <v>0.62602899999999995</v>
      </c>
      <c r="AO13">
        <v>0</v>
      </c>
      <c r="AP13">
        <v>0</v>
      </c>
      <c r="AQ13">
        <v>0</v>
      </c>
      <c r="AR13">
        <v>0.6519974999999999</v>
      </c>
      <c r="AS13">
        <v>2.30389775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415.83955741182643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4.9599913917583036</v>
      </c>
      <c r="L14">
        <v>205.01</v>
      </c>
      <c r="M14">
        <v>25.689233042751376</v>
      </c>
      <c r="N14">
        <v>34.884698122448981</v>
      </c>
      <c r="O14">
        <v>0</v>
      </c>
      <c r="P14">
        <v>37.08630879485483</v>
      </c>
      <c r="Q14">
        <v>3.1191928495575225</v>
      </c>
      <c r="R14">
        <v>6.9310265996080984</v>
      </c>
      <c r="S14">
        <v>4.3444594353109363</v>
      </c>
      <c r="T14">
        <v>0</v>
      </c>
      <c r="U14">
        <v>24.099768309474783</v>
      </c>
      <c r="V14">
        <v>3.4194444485733242</v>
      </c>
      <c r="W14">
        <v>7.5634290819672128</v>
      </c>
      <c r="X14">
        <v>24.060263095215355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2.32925</v>
      </c>
      <c r="AG14">
        <v>12.835764942000001</v>
      </c>
      <c r="AH14">
        <v>0</v>
      </c>
      <c r="AI14">
        <v>0</v>
      </c>
      <c r="AJ14">
        <v>0</v>
      </c>
      <c r="AK14">
        <v>15.924803048305753</v>
      </c>
      <c r="AL14">
        <v>0</v>
      </c>
      <c r="AM14">
        <v>0</v>
      </c>
      <c r="AN14">
        <v>0.62602899999999995</v>
      </c>
      <c r="AO14">
        <v>0</v>
      </c>
      <c r="AP14">
        <v>0</v>
      </c>
      <c r="AQ14">
        <v>0</v>
      </c>
      <c r="AR14">
        <v>0.6519974999999999</v>
      </c>
      <c r="AS14">
        <v>2.30389775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415.83955741182643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4.9599913917583036</v>
      </c>
      <c r="L15">
        <v>205.82775345073773</v>
      </c>
      <c r="M15">
        <v>25.689233042751376</v>
      </c>
      <c r="N15">
        <v>34.884698122448981</v>
      </c>
      <c r="O15">
        <v>0</v>
      </c>
      <c r="P15">
        <v>37.08630879485483</v>
      </c>
      <c r="Q15">
        <v>3.121228346456693</v>
      </c>
      <c r="R15">
        <v>6.9307205832236836</v>
      </c>
      <c r="S15">
        <v>4.3785901287553646</v>
      </c>
      <c r="T15">
        <v>0</v>
      </c>
      <c r="U15">
        <v>24.099768309474783</v>
      </c>
      <c r="V15">
        <v>3.4203836069518716</v>
      </c>
      <c r="W15">
        <v>7.5634290819672128</v>
      </c>
      <c r="X15">
        <v>24.060263095215355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2.32925</v>
      </c>
      <c r="AG15">
        <v>12.835764942000001</v>
      </c>
      <c r="AH15">
        <v>0</v>
      </c>
      <c r="AI15">
        <v>0</v>
      </c>
      <c r="AJ15">
        <v>0</v>
      </c>
      <c r="AK15">
        <v>15.924803048305753</v>
      </c>
      <c r="AL15">
        <v>0</v>
      </c>
      <c r="AM15">
        <v>0</v>
      </c>
      <c r="AN15">
        <v>0.62602899999999995</v>
      </c>
      <c r="AO15">
        <v>0</v>
      </c>
      <c r="AP15">
        <v>0</v>
      </c>
      <c r="AQ15">
        <v>0</v>
      </c>
      <c r="AR15">
        <v>0.6519974999999999</v>
      </c>
      <c r="AS15">
        <v>2.30389775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416.69411019490195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4.9599913917583036</v>
      </c>
      <c r="L16">
        <v>205.01</v>
      </c>
      <c r="M16">
        <v>25.689233042751376</v>
      </c>
      <c r="N16">
        <v>34.884698122448981</v>
      </c>
      <c r="O16">
        <v>0</v>
      </c>
      <c r="P16">
        <v>37.08630879485483</v>
      </c>
      <c r="Q16">
        <v>3.121228346456693</v>
      </c>
      <c r="R16">
        <v>6.9307205832236836</v>
      </c>
      <c r="S16">
        <v>4.3785901287553646</v>
      </c>
      <c r="T16">
        <v>0</v>
      </c>
      <c r="U16">
        <v>24.099768309474783</v>
      </c>
      <c r="V16">
        <v>3.4203836069518716</v>
      </c>
      <c r="W16">
        <v>7.5634290819672128</v>
      </c>
      <c r="X16">
        <v>24.060263095215355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2.32925</v>
      </c>
      <c r="AG16">
        <v>12.835764942000001</v>
      </c>
      <c r="AH16">
        <v>0</v>
      </c>
      <c r="AI16">
        <v>0</v>
      </c>
      <c r="AJ16">
        <v>0</v>
      </c>
      <c r="AK16">
        <v>15.924803048305753</v>
      </c>
      <c r="AL16">
        <v>0</v>
      </c>
      <c r="AM16">
        <v>0</v>
      </c>
      <c r="AN16">
        <v>0.62602899999999995</v>
      </c>
      <c r="AO16">
        <v>0</v>
      </c>
      <c r="AP16">
        <v>0</v>
      </c>
      <c r="AQ16">
        <v>0</v>
      </c>
      <c r="AR16">
        <v>0.6519974999999999</v>
      </c>
      <c r="AS16">
        <v>2.30389775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415.87635674416418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4.9599913917583036</v>
      </c>
      <c r="L17">
        <v>205.01</v>
      </c>
      <c r="M17">
        <v>25.689233042751376</v>
      </c>
      <c r="N17">
        <v>34.884698122448981</v>
      </c>
      <c r="O17">
        <v>0</v>
      </c>
      <c r="P17">
        <v>37.08630879485483</v>
      </c>
      <c r="Q17">
        <v>3.121228346456693</v>
      </c>
      <c r="R17">
        <v>6.9307205832236836</v>
      </c>
      <c r="S17">
        <v>4.3785901287553646</v>
      </c>
      <c r="T17">
        <v>0</v>
      </c>
      <c r="U17">
        <v>24.099768309474783</v>
      </c>
      <c r="V17">
        <v>3.4203836069518716</v>
      </c>
      <c r="W17">
        <v>7.5634290819672128</v>
      </c>
      <c r="X17">
        <v>24.060263095215355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2.32925</v>
      </c>
      <c r="AG17">
        <v>12.835764942000001</v>
      </c>
      <c r="AH17">
        <v>0</v>
      </c>
      <c r="AI17">
        <v>0</v>
      </c>
      <c r="AJ17">
        <v>0</v>
      </c>
      <c r="AK17">
        <v>15.924803048305753</v>
      </c>
      <c r="AL17">
        <v>0</v>
      </c>
      <c r="AM17">
        <v>0</v>
      </c>
      <c r="AN17">
        <v>0.62602899999999995</v>
      </c>
      <c r="AO17">
        <v>0</v>
      </c>
      <c r="AP17">
        <v>0</v>
      </c>
      <c r="AQ17">
        <v>0</v>
      </c>
      <c r="AR17">
        <v>0.6519974999999999</v>
      </c>
      <c r="AS17">
        <v>2.30389775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415.87635674416418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4.9599913917583036</v>
      </c>
      <c r="L18">
        <v>205.01</v>
      </c>
      <c r="M18">
        <v>25.689233042751376</v>
      </c>
      <c r="N18">
        <v>34.884698122448981</v>
      </c>
      <c r="O18">
        <v>0</v>
      </c>
      <c r="P18">
        <v>37.08630879485483</v>
      </c>
      <c r="Q18">
        <v>3.121228346456693</v>
      </c>
      <c r="R18">
        <v>6.9307205832236836</v>
      </c>
      <c r="S18">
        <v>4.3785901287553646</v>
      </c>
      <c r="T18">
        <v>0</v>
      </c>
      <c r="U18">
        <v>24.099768309474783</v>
      </c>
      <c r="V18">
        <v>3.4203836069518716</v>
      </c>
      <c r="W18">
        <v>7.5634290819672128</v>
      </c>
      <c r="X18">
        <v>24.060263095215355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2.32925</v>
      </c>
      <c r="AG18">
        <v>12.835764942000001</v>
      </c>
      <c r="AH18">
        <v>0</v>
      </c>
      <c r="AI18">
        <v>0</v>
      </c>
      <c r="AJ18">
        <v>0</v>
      </c>
      <c r="AK18">
        <v>15.924803048305753</v>
      </c>
      <c r="AL18">
        <v>0</v>
      </c>
      <c r="AM18">
        <v>0</v>
      </c>
      <c r="AN18">
        <v>0.62602899999999995</v>
      </c>
      <c r="AO18">
        <v>0</v>
      </c>
      <c r="AP18">
        <v>0</v>
      </c>
      <c r="AQ18">
        <v>0</v>
      </c>
      <c r="AR18">
        <v>7.8239700000000001</v>
      </c>
      <c r="AS18">
        <v>2.30389775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423.04832924416417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4.9599913917583036</v>
      </c>
      <c r="L19">
        <v>205.01</v>
      </c>
      <c r="M19">
        <v>25.689233042751376</v>
      </c>
      <c r="N19">
        <v>34.884698122448981</v>
      </c>
      <c r="O19">
        <v>0</v>
      </c>
      <c r="P19">
        <v>37.08630879485483</v>
      </c>
      <c r="Q19">
        <v>3.121228346456693</v>
      </c>
      <c r="R19">
        <v>6.9307205832236836</v>
      </c>
      <c r="S19">
        <v>4.3785901287553646</v>
      </c>
      <c r="T19">
        <v>0</v>
      </c>
      <c r="U19">
        <v>24.099768309474783</v>
      </c>
      <c r="V19">
        <v>3.4203836069518716</v>
      </c>
      <c r="W19">
        <v>7.5634290819672128</v>
      </c>
      <c r="X19">
        <v>24.060263095215355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4.8658209446609506</v>
      </c>
      <c r="AF19">
        <v>2.32925</v>
      </c>
      <c r="AG19">
        <v>12.835764942000001</v>
      </c>
      <c r="AH19">
        <v>0</v>
      </c>
      <c r="AI19">
        <v>0</v>
      </c>
      <c r="AJ19">
        <v>0</v>
      </c>
      <c r="AK19">
        <v>15.924803048305753</v>
      </c>
      <c r="AL19">
        <v>0</v>
      </c>
      <c r="AM19">
        <v>0</v>
      </c>
      <c r="AN19">
        <v>0.62602899999999995</v>
      </c>
      <c r="AO19">
        <v>0</v>
      </c>
      <c r="AP19">
        <v>0</v>
      </c>
      <c r="AQ19">
        <v>4.1303377499999989</v>
      </c>
      <c r="AR19">
        <v>7.8239700000000001</v>
      </c>
      <c r="AS19">
        <v>2.30389775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432.04448793882511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4.9599913917583036</v>
      </c>
      <c r="L20">
        <v>205.01</v>
      </c>
      <c r="M20">
        <v>25.689233042751376</v>
      </c>
      <c r="N20">
        <v>34.884698122448981</v>
      </c>
      <c r="O20">
        <v>0</v>
      </c>
      <c r="P20">
        <v>37.08630879485483</v>
      </c>
      <c r="Q20">
        <v>3.121228346456693</v>
      </c>
      <c r="R20">
        <v>6.9307205832236836</v>
      </c>
      <c r="S20">
        <v>4.3785901287553646</v>
      </c>
      <c r="T20">
        <v>0</v>
      </c>
      <c r="U20">
        <v>24.099768309474783</v>
      </c>
      <c r="V20">
        <v>3.4203836069518716</v>
      </c>
      <c r="W20">
        <v>7.5634290819672128</v>
      </c>
      <c r="X20">
        <v>24.060263095215355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4.8658209446609506</v>
      </c>
      <c r="AF20">
        <v>2.32925</v>
      </c>
      <c r="AG20">
        <v>12.835764942000001</v>
      </c>
      <c r="AH20">
        <v>0</v>
      </c>
      <c r="AI20">
        <v>0</v>
      </c>
      <c r="AJ20">
        <v>0</v>
      </c>
      <c r="AK20">
        <v>15.924803048305753</v>
      </c>
      <c r="AL20">
        <v>0</v>
      </c>
      <c r="AM20">
        <v>0</v>
      </c>
      <c r="AN20">
        <v>0.62602899999999995</v>
      </c>
      <c r="AO20">
        <v>0</v>
      </c>
      <c r="AP20">
        <v>0</v>
      </c>
      <c r="AQ20">
        <v>4.1303377499999989</v>
      </c>
      <c r="AR20">
        <v>0.97799625000000001</v>
      </c>
      <c r="AS20">
        <v>2.30389775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425.19851418882513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4.9599913917583036</v>
      </c>
      <c r="L21">
        <v>205.01</v>
      </c>
      <c r="M21">
        <v>25.689233042751376</v>
      </c>
      <c r="N21">
        <v>34.884698122448981</v>
      </c>
      <c r="O21">
        <v>0</v>
      </c>
      <c r="P21">
        <v>37.08630879485483</v>
      </c>
      <c r="Q21">
        <v>3.121228346456693</v>
      </c>
      <c r="R21">
        <v>6.9307205832236836</v>
      </c>
      <c r="S21">
        <v>4.3785901287553646</v>
      </c>
      <c r="T21">
        <v>0</v>
      </c>
      <c r="U21">
        <v>24.099768309474783</v>
      </c>
      <c r="V21">
        <v>3.4203836069518716</v>
      </c>
      <c r="W21">
        <v>7.5634290819672128</v>
      </c>
      <c r="X21">
        <v>24.060263095215355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4.8658209446609506</v>
      </c>
      <c r="AF21">
        <v>2.32925</v>
      </c>
      <c r="AG21">
        <v>12.835764942000001</v>
      </c>
      <c r="AH21">
        <v>0</v>
      </c>
      <c r="AI21">
        <v>0</v>
      </c>
      <c r="AJ21">
        <v>0</v>
      </c>
      <c r="AK21">
        <v>15.924803048305753</v>
      </c>
      <c r="AL21">
        <v>0</v>
      </c>
      <c r="AM21">
        <v>0</v>
      </c>
      <c r="AN21">
        <v>0.62602899999999995</v>
      </c>
      <c r="AO21">
        <v>0</v>
      </c>
      <c r="AP21">
        <v>0</v>
      </c>
      <c r="AQ21">
        <v>4.1303377499999989</v>
      </c>
      <c r="AR21">
        <v>0.97799625000000001</v>
      </c>
      <c r="AS21">
        <v>1.5888950000000002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424.48351143882513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4.9599913917583036</v>
      </c>
      <c r="L22">
        <v>205.01</v>
      </c>
      <c r="M22">
        <v>25.689233042751376</v>
      </c>
      <c r="N22">
        <v>34.884698122448981</v>
      </c>
      <c r="O22">
        <v>0</v>
      </c>
      <c r="P22">
        <v>37.08630879485483</v>
      </c>
      <c r="Q22">
        <v>3.121228346456693</v>
      </c>
      <c r="R22">
        <v>6.9307205832236836</v>
      </c>
      <c r="S22">
        <v>4.3785901287553646</v>
      </c>
      <c r="T22">
        <v>0</v>
      </c>
      <c r="U22">
        <v>24.099768309474783</v>
      </c>
      <c r="V22">
        <v>3.4203836069518716</v>
      </c>
      <c r="W22">
        <v>7.5634290819672128</v>
      </c>
      <c r="X22">
        <v>24.060263095215355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4.8658209446609506</v>
      </c>
      <c r="AF22">
        <v>2.32925</v>
      </c>
      <c r="AG22">
        <v>12.835764942000001</v>
      </c>
      <c r="AH22">
        <v>0</v>
      </c>
      <c r="AI22">
        <v>0</v>
      </c>
      <c r="AJ22">
        <v>0</v>
      </c>
      <c r="AK22">
        <v>15.924803048305753</v>
      </c>
      <c r="AL22">
        <v>0</v>
      </c>
      <c r="AM22">
        <v>0</v>
      </c>
      <c r="AN22">
        <v>0.62602899999999995</v>
      </c>
      <c r="AO22">
        <v>0</v>
      </c>
      <c r="AP22">
        <v>0</v>
      </c>
      <c r="AQ22">
        <v>4.1303377499999989</v>
      </c>
      <c r="AR22">
        <v>0.97799625000000001</v>
      </c>
      <c r="AS22">
        <v>1.5888950000000002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424.48351143882513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4.9600531550068592</v>
      </c>
      <c r="L23">
        <v>205.01804123259004</v>
      </c>
      <c r="M23">
        <v>25.689233042751376</v>
      </c>
      <c r="N23">
        <v>34.884698122448981</v>
      </c>
      <c r="O23">
        <v>0</v>
      </c>
      <c r="P23">
        <v>37.08630879485483</v>
      </c>
      <c r="Q23">
        <v>3.121228346456693</v>
      </c>
      <c r="R23">
        <v>6.9307205832236836</v>
      </c>
      <c r="S23">
        <v>4.3306162183428869</v>
      </c>
      <c r="T23">
        <v>0</v>
      </c>
      <c r="U23">
        <v>24.099768309474783</v>
      </c>
      <c r="V23">
        <v>3.4203836069518716</v>
      </c>
      <c r="W23">
        <v>7.5667749914374678</v>
      </c>
      <c r="X23">
        <v>23.859426534870316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4.8658209446609506</v>
      </c>
      <c r="AF23">
        <v>2.32925</v>
      </c>
      <c r="AG23">
        <v>12.835764942000001</v>
      </c>
      <c r="AH23">
        <v>0</v>
      </c>
      <c r="AI23">
        <v>0</v>
      </c>
      <c r="AJ23">
        <v>0</v>
      </c>
      <c r="AK23">
        <v>15.924803048305753</v>
      </c>
      <c r="AL23">
        <v>0</v>
      </c>
      <c r="AM23">
        <v>0</v>
      </c>
      <c r="AN23">
        <v>0.62602899999999995</v>
      </c>
      <c r="AO23">
        <v>0</v>
      </c>
      <c r="AP23">
        <v>0</v>
      </c>
      <c r="AQ23">
        <v>8.2792807784126961</v>
      </c>
      <c r="AR23">
        <v>0.97799625000000001</v>
      </c>
      <c r="AS23">
        <v>1.5888950000000002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428.39509290178904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4.9599670780144853</v>
      </c>
      <c r="L24">
        <v>205.01804123259004</v>
      </c>
      <c r="M24">
        <v>25.689233042751376</v>
      </c>
      <c r="N24">
        <v>34.884698122448981</v>
      </c>
      <c r="O24">
        <v>0</v>
      </c>
      <c r="P24">
        <v>37.08630879485483</v>
      </c>
      <c r="Q24">
        <v>3.121228346456693</v>
      </c>
      <c r="R24">
        <v>11.807011517221079</v>
      </c>
      <c r="S24">
        <v>4.3306162183428869</v>
      </c>
      <c r="T24">
        <v>0</v>
      </c>
      <c r="U24">
        <v>24.099768309474783</v>
      </c>
      <c r="V24">
        <v>6.1221839320498308</v>
      </c>
      <c r="W24">
        <v>13.703591158012536</v>
      </c>
      <c r="X24">
        <v>42.856304677170968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4.8658209446609506</v>
      </c>
      <c r="AF24">
        <v>2.32925</v>
      </c>
      <c r="AG24">
        <v>12.835764942000001</v>
      </c>
      <c r="AH24">
        <v>5.5928949999999995</v>
      </c>
      <c r="AI24">
        <v>0</v>
      </c>
      <c r="AJ24">
        <v>0</v>
      </c>
      <c r="AK24">
        <v>15.924803048305753</v>
      </c>
      <c r="AL24">
        <v>0</v>
      </c>
      <c r="AM24">
        <v>0</v>
      </c>
      <c r="AN24">
        <v>0.62602899999999995</v>
      </c>
      <c r="AO24">
        <v>0</v>
      </c>
      <c r="AP24">
        <v>0</v>
      </c>
      <c r="AQ24">
        <v>8.2792807784126961</v>
      </c>
      <c r="AR24">
        <v>0.97799625000000001</v>
      </c>
      <c r="AS24">
        <v>1.5888950000000002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466.69968739276783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4.9600414327719857</v>
      </c>
      <c r="L25">
        <v>205.01804123259004</v>
      </c>
      <c r="M25">
        <v>25.689233042751376</v>
      </c>
      <c r="N25">
        <v>34.884698122448981</v>
      </c>
      <c r="O25">
        <v>0</v>
      </c>
      <c r="P25">
        <v>37.08630879485483</v>
      </c>
      <c r="Q25">
        <v>3.121228346456693</v>
      </c>
      <c r="R25">
        <v>12.520134937777778</v>
      </c>
      <c r="S25">
        <v>4.3306162183428869</v>
      </c>
      <c r="T25">
        <v>0</v>
      </c>
      <c r="U25">
        <v>24.099768309474783</v>
      </c>
      <c r="V25">
        <v>6.1221839320498308</v>
      </c>
      <c r="W25">
        <v>13.703591158012536</v>
      </c>
      <c r="X25">
        <v>43.309577105686472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4.8658209446609506</v>
      </c>
      <c r="AF25">
        <v>2.32925</v>
      </c>
      <c r="AG25">
        <v>12.835764942000001</v>
      </c>
      <c r="AH25">
        <v>11.185789999999999</v>
      </c>
      <c r="AI25">
        <v>0</v>
      </c>
      <c r="AJ25">
        <v>0</v>
      </c>
      <c r="AK25">
        <v>15.924803048305753</v>
      </c>
      <c r="AL25">
        <v>0</v>
      </c>
      <c r="AM25">
        <v>0</v>
      </c>
      <c r="AN25">
        <v>0.62602899999999995</v>
      </c>
      <c r="AO25">
        <v>0</v>
      </c>
      <c r="AP25">
        <v>0</v>
      </c>
      <c r="AQ25">
        <v>8.2792807784126961</v>
      </c>
      <c r="AR25">
        <v>0.97799625000000001</v>
      </c>
      <c r="AS25">
        <v>1.5888950000000002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473.45905259659753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4.9600012346199716</v>
      </c>
      <c r="L26">
        <v>211.75582728482121</v>
      </c>
      <c r="M26">
        <v>25.689233042751376</v>
      </c>
      <c r="N26">
        <v>34.884698122448981</v>
      </c>
      <c r="O26">
        <v>0</v>
      </c>
      <c r="P26">
        <v>37.08630879485483</v>
      </c>
      <c r="Q26">
        <v>3.121228346456693</v>
      </c>
      <c r="R26">
        <v>6.9307205832236836</v>
      </c>
      <c r="S26">
        <v>4.3306162183428869</v>
      </c>
      <c r="T26">
        <v>0</v>
      </c>
      <c r="U26">
        <v>24.099768309474783</v>
      </c>
      <c r="V26">
        <v>3.4203836069518716</v>
      </c>
      <c r="W26">
        <v>13.703591158012536</v>
      </c>
      <c r="X26">
        <v>43.309577105686472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4.8658209446609506</v>
      </c>
      <c r="AF26">
        <v>2.32925</v>
      </c>
      <c r="AG26">
        <v>12.835764942000001</v>
      </c>
      <c r="AH26">
        <v>11.185789999999999</v>
      </c>
      <c r="AI26">
        <v>0</v>
      </c>
      <c r="AJ26">
        <v>0</v>
      </c>
      <c r="AK26">
        <v>15.924803048305753</v>
      </c>
      <c r="AL26">
        <v>0</v>
      </c>
      <c r="AM26">
        <v>0</v>
      </c>
      <c r="AN26">
        <v>0.62602899999999995</v>
      </c>
      <c r="AO26">
        <v>0</v>
      </c>
      <c r="AP26">
        <v>0</v>
      </c>
      <c r="AQ26">
        <v>8.5583574999999978</v>
      </c>
      <c r="AR26">
        <v>0.97799625000000001</v>
      </c>
      <c r="AS26">
        <v>1.5888950000000002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472.1846604926119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4.9600012346199716</v>
      </c>
      <c r="L27">
        <v>288.75569237937776</v>
      </c>
      <c r="M27">
        <v>25.689233042751376</v>
      </c>
      <c r="N27">
        <v>34.884698122448981</v>
      </c>
      <c r="O27">
        <v>0</v>
      </c>
      <c r="P27">
        <v>37.08630879485483</v>
      </c>
      <c r="Q27">
        <v>3.121228346456693</v>
      </c>
      <c r="R27">
        <v>6.9310265996080984</v>
      </c>
      <c r="S27">
        <v>4.3306162183428869</v>
      </c>
      <c r="T27">
        <v>0</v>
      </c>
      <c r="U27">
        <v>24.099768309474783</v>
      </c>
      <c r="V27">
        <v>3.4194444485733242</v>
      </c>
      <c r="W27">
        <v>7.5667749914374678</v>
      </c>
      <c r="X27">
        <v>24.059728148910111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4.8658209446609506</v>
      </c>
      <c r="AF27">
        <v>2.32925</v>
      </c>
      <c r="AG27">
        <v>12.835764942000001</v>
      </c>
      <c r="AH27">
        <v>13.814450496599788</v>
      </c>
      <c r="AI27">
        <v>0</v>
      </c>
      <c r="AJ27">
        <v>0</v>
      </c>
      <c r="AK27">
        <v>15.924803048305753</v>
      </c>
      <c r="AL27">
        <v>0</v>
      </c>
      <c r="AM27">
        <v>0</v>
      </c>
      <c r="AN27">
        <v>0.62602899999999995</v>
      </c>
      <c r="AO27">
        <v>0</v>
      </c>
      <c r="AP27">
        <v>0</v>
      </c>
      <c r="AQ27">
        <v>8.5583574999999978</v>
      </c>
      <c r="AR27">
        <v>0.97799625000000001</v>
      </c>
      <c r="AS27">
        <v>1.5888950000000002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526.42588781842267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8.9399895901576549</v>
      </c>
      <c r="L28">
        <v>355.72445690712613</v>
      </c>
      <c r="M28">
        <v>25.689233042751376</v>
      </c>
      <c r="N28">
        <v>34.884698122448981</v>
      </c>
      <c r="O28">
        <v>0</v>
      </c>
      <c r="P28">
        <v>37.08630879485483</v>
      </c>
      <c r="Q28">
        <v>3.121228346456693</v>
      </c>
      <c r="R28">
        <v>12.517076621416319</v>
      </c>
      <c r="S28">
        <v>7.469246248151193</v>
      </c>
      <c r="T28">
        <v>0</v>
      </c>
      <c r="U28">
        <v>24.099768309474783</v>
      </c>
      <c r="V28">
        <v>6.1208052631578953</v>
      </c>
      <c r="W28">
        <v>13.703591158012536</v>
      </c>
      <c r="X28">
        <v>43.168598182146404</v>
      </c>
      <c r="Y28">
        <v>0</v>
      </c>
      <c r="Z28">
        <v>0</v>
      </c>
      <c r="AA28">
        <v>1.9359402632911391</v>
      </c>
      <c r="AB28">
        <v>0.98415617329332317</v>
      </c>
      <c r="AC28">
        <v>0</v>
      </c>
      <c r="AD28">
        <v>0</v>
      </c>
      <c r="AE28">
        <v>4.8658209446609506</v>
      </c>
      <c r="AF28">
        <v>4.6585000000000001</v>
      </c>
      <c r="AG28">
        <v>12.835764942000001</v>
      </c>
      <c r="AH28">
        <v>20.693711499999999</v>
      </c>
      <c r="AI28">
        <v>0</v>
      </c>
      <c r="AJ28">
        <v>0</v>
      </c>
      <c r="AK28">
        <v>15.924803048305753</v>
      </c>
      <c r="AL28">
        <v>0</v>
      </c>
      <c r="AM28">
        <v>1.5589036534133534</v>
      </c>
      <c r="AN28">
        <v>0.62602899999999995</v>
      </c>
      <c r="AO28">
        <v>0</v>
      </c>
      <c r="AP28">
        <v>0</v>
      </c>
      <c r="AQ28">
        <v>12.837536249999998</v>
      </c>
      <c r="AR28">
        <v>0.97799625000000001</v>
      </c>
      <c r="AS28">
        <v>1.5888950000000002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652.01305761111928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8.9500051340788094</v>
      </c>
      <c r="L29">
        <v>371.20662367273508</v>
      </c>
      <c r="M29">
        <v>25.689233042751376</v>
      </c>
      <c r="N29">
        <v>34.884698122448981</v>
      </c>
      <c r="O29">
        <v>0</v>
      </c>
      <c r="P29">
        <v>37.08630879485483</v>
      </c>
      <c r="Q29">
        <v>3.121228346456693</v>
      </c>
      <c r="R29">
        <v>12.517076621416319</v>
      </c>
      <c r="S29">
        <v>7.7970749232585597</v>
      </c>
      <c r="T29">
        <v>0</v>
      </c>
      <c r="U29">
        <v>24.099768309474783</v>
      </c>
      <c r="V29">
        <v>6.1208052631578953</v>
      </c>
      <c r="W29">
        <v>13.703591158012536</v>
      </c>
      <c r="X29">
        <v>43.309577105686472</v>
      </c>
      <c r="Y29">
        <v>0</v>
      </c>
      <c r="Z29">
        <v>0.3248437500000001</v>
      </c>
      <c r="AA29">
        <v>4.1457113649789026</v>
      </c>
      <c r="AB29">
        <v>3.8893856534133526</v>
      </c>
      <c r="AC29">
        <v>0</v>
      </c>
      <c r="AD29">
        <v>2.3406075</v>
      </c>
      <c r="AE29">
        <v>4.8658209446609506</v>
      </c>
      <c r="AF29">
        <v>6.9877500000000001</v>
      </c>
      <c r="AG29">
        <v>12.835764942000001</v>
      </c>
      <c r="AH29">
        <v>27.628901300000003</v>
      </c>
      <c r="AI29">
        <v>0</v>
      </c>
      <c r="AJ29">
        <v>0</v>
      </c>
      <c r="AK29">
        <v>15.924803048305753</v>
      </c>
      <c r="AL29">
        <v>0</v>
      </c>
      <c r="AM29">
        <v>3.1178070000000004</v>
      </c>
      <c r="AN29">
        <v>0.62602899999999995</v>
      </c>
      <c r="AO29">
        <v>0</v>
      </c>
      <c r="AP29">
        <v>0</v>
      </c>
      <c r="AQ29">
        <v>12.893351778412695</v>
      </c>
      <c r="AR29">
        <v>0.97799625000000001</v>
      </c>
      <c r="AS29">
        <v>1.5888950000000002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686.63365802610406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8.9500051340788094</v>
      </c>
      <c r="L30">
        <v>371.20662367273508</v>
      </c>
      <c r="M30">
        <v>25.689233042751376</v>
      </c>
      <c r="N30">
        <v>34.884698122448981</v>
      </c>
      <c r="O30">
        <v>0</v>
      </c>
      <c r="P30">
        <v>37.08630879485483</v>
      </c>
      <c r="Q30">
        <v>3.121228346456693</v>
      </c>
      <c r="R30">
        <v>12.517076621416319</v>
      </c>
      <c r="S30">
        <v>7.7970749232585597</v>
      </c>
      <c r="T30">
        <v>0</v>
      </c>
      <c r="U30">
        <v>24.099768309474783</v>
      </c>
      <c r="V30">
        <v>6.1208052631578953</v>
      </c>
      <c r="W30">
        <v>13.703591158012536</v>
      </c>
      <c r="X30">
        <v>43.309577105686472</v>
      </c>
      <c r="Y30">
        <v>0</v>
      </c>
      <c r="Z30">
        <v>5.7770212500000007</v>
      </c>
      <c r="AA30">
        <v>8.2960877999999987</v>
      </c>
      <c r="AB30">
        <v>7.7787709999999981</v>
      </c>
      <c r="AC30">
        <v>0</v>
      </c>
      <c r="AD30">
        <v>5.383397096593491</v>
      </c>
      <c r="AE30">
        <v>9.7316418893219012</v>
      </c>
      <c r="AF30">
        <v>9.8993124999999988</v>
      </c>
      <c r="AG30">
        <v>12.835764942000001</v>
      </c>
      <c r="AH30">
        <v>33.753121248299898</v>
      </c>
      <c r="AI30">
        <v>0</v>
      </c>
      <c r="AJ30">
        <v>0</v>
      </c>
      <c r="AK30">
        <v>15.924803048305753</v>
      </c>
      <c r="AL30">
        <v>0</v>
      </c>
      <c r="AM30">
        <v>4.6672625386346587</v>
      </c>
      <c r="AN30">
        <v>0.62602899999999995</v>
      </c>
      <c r="AO30">
        <v>0</v>
      </c>
      <c r="AP30">
        <v>0</v>
      </c>
      <c r="AQ30">
        <v>12.893351778412695</v>
      </c>
      <c r="AR30">
        <v>7.8239700000000001</v>
      </c>
      <c r="AS30">
        <v>1.5888950000000002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725.46541958590058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8.9500051340788094</v>
      </c>
      <c r="L31">
        <v>371.20662367273508</v>
      </c>
      <c r="M31">
        <v>25.689233042751376</v>
      </c>
      <c r="N31">
        <v>34.884698122448981</v>
      </c>
      <c r="O31">
        <v>0</v>
      </c>
      <c r="P31">
        <v>37.08630879485483</v>
      </c>
      <c r="Q31">
        <v>3.121228346456693</v>
      </c>
      <c r="R31">
        <v>12.517076621416319</v>
      </c>
      <c r="S31">
        <v>7.7970749232585597</v>
      </c>
      <c r="T31">
        <v>0</v>
      </c>
      <c r="U31">
        <v>24.099768309474783</v>
      </c>
      <c r="V31">
        <v>6.1208052631578953</v>
      </c>
      <c r="W31">
        <v>13.703591158012536</v>
      </c>
      <c r="X31">
        <v>43.309577105686472</v>
      </c>
      <c r="Y31">
        <v>0</v>
      </c>
      <c r="Z31">
        <v>5.7770212500000007</v>
      </c>
      <c r="AA31">
        <v>8.2960877999999987</v>
      </c>
      <c r="AB31">
        <v>7.7787709999999981</v>
      </c>
      <c r="AC31">
        <v>0</v>
      </c>
      <c r="AD31">
        <v>8.093820750340651</v>
      </c>
      <c r="AE31">
        <v>9.7316418893219012</v>
      </c>
      <c r="AF31">
        <v>9.8993124999999988</v>
      </c>
      <c r="AG31">
        <v>12.835764942000001</v>
      </c>
      <c r="AH31">
        <v>33.557369999999999</v>
      </c>
      <c r="AI31">
        <v>0</v>
      </c>
      <c r="AJ31">
        <v>0</v>
      </c>
      <c r="AK31">
        <v>15.924803048305753</v>
      </c>
      <c r="AL31">
        <v>0</v>
      </c>
      <c r="AM31">
        <v>4.6672625386346587</v>
      </c>
      <c r="AN31">
        <v>0.62602899999999995</v>
      </c>
      <c r="AO31">
        <v>0</v>
      </c>
      <c r="AP31">
        <v>0</v>
      </c>
      <c r="AQ31">
        <v>12.893351778412695</v>
      </c>
      <c r="AR31">
        <v>7.8239700000000001</v>
      </c>
      <c r="AS31">
        <v>1.5888950000000002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727.98009199134788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8.9500051340788094</v>
      </c>
      <c r="L32">
        <v>371.20662367273508</v>
      </c>
      <c r="M32">
        <v>25.689233042751376</v>
      </c>
      <c r="N32">
        <v>34.884698122448981</v>
      </c>
      <c r="O32">
        <v>0</v>
      </c>
      <c r="P32">
        <v>37.08630879485483</v>
      </c>
      <c r="Q32">
        <v>3.121228346456693</v>
      </c>
      <c r="R32">
        <v>12.517076621416319</v>
      </c>
      <c r="S32">
        <v>7.7970749232585597</v>
      </c>
      <c r="T32">
        <v>0</v>
      </c>
      <c r="U32">
        <v>24.099768309474783</v>
      </c>
      <c r="V32">
        <v>6.1208052631578953</v>
      </c>
      <c r="W32">
        <v>13.703591158012536</v>
      </c>
      <c r="X32">
        <v>43.309577105686472</v>
      </c>
      <c r="Y32">
        <v>0</v>
      </c>
      <c r="Z32">
        <v>3.8513475000000006</v>
      </c>
      <c r="AA32">
        <v>8.2960877999999987</v>
      </c>
      <c r="AB32">
        <v>7.7787709999999981</v>
      </c>
      <c r="AC32">
        <v>0</v>
      </c>
      <c r="AD32">
        <v>8.093820750340651</v>
      </c>
      <c r="AE32">
        <v>9.7316418893219012</v>
      </c>
      <c r="AF32">
        <v>9.8993124999999988</v>
      </c>
      <c r="AG32">
        <v>12.835764942000001</v>
      </c>
      <c r="AH32">
        <v>33.557369999999999</v>
      </c>
      <c r="AI32">
        <v>0</v>
      </c>
      <c r="AJ32">
        <v>0</v>
      </c>
      <c r="AK32">
        <v>15.924803048305753</v>
      </c>
      <c r="AL32">
        <v>0</v>
      </c>
      <c r="AM32">
        <v>4.6672625386346587</v>
      </c>
      <c r="AN32">
        <v>0.62602899999999995</v>
      </c>
      <c r="AO32">
        <v>0</v>
      </c>
      <c r="AP32">
        <v>0</v>
      </c>
      <c r="AQ32">
        <v>12.893351778412695</v>
      </c>
      <c r="AR32">
        <v>0.97799625000000001</v>
      </c>
      <c r="AS32">
        <v>1.5888950000000002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719.2084444913479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8.9500051340788094</v>
      </c>
      <c r="L33">
        <v>371.20662367273508</v>
      </c>
      <c r="M33">
        <v>25.689233042751376</v>
      </c>
      <c r="N33">
        <v>34.884698122448981</v>
      </c>
      <c r="O33">
        <v>0</v>
      </c>
      <c r="P33">
        <v>37.08630879485483</v>
      </c>
      <c r="Q33">
        <v>3.121228346456693</v>
      </c>
      <c r="R33">
        <v>12.517076621416319</v>
      </c>
      <c r="S33">
        <v>7.7970749232585597</v>
      </c>
      <c r="T33">
        <v>0</v>
      </c>
      <c r="U33">
        <v>24.099768309474783</v>
      </c>
      <c r="V33">
        <v>6.1208052631578953</v>
      </c>
      <c r="W33">
        <v>13.703591158012536</v>
      </c>
      <c r="X33">
        <v>43.309577105686472</v>
      </c>
      <c r="Y33">
        <v>0</v>
      </c>
      <c r="Z33">
        <v>3.8513475000000006</v>
      </c>
      <c r="AA33">
        <v>8.2960877999999987</v>
      </c>
      <c r="AB33">
        <v>7.7787709999999981</v>
      </c>
      <c r="AC33">
        <v>0</v>
      </c>
      <c r="AD33">
        <v>8.0750959517032541</v>
      </c>
      <c r="AE33">
        <v>9.7316418893219012</v>
      </c>
      <c r="AF33">
        <v>9.8993124999999988</v>
      </c>
      <c r="AG33">
        <v>12.835764942000001</v>
      </c>
      <c r="AH33">
        <v>33.557369999999999</v>
      </c>
      <c r="AI33">
        <v>0</v>
      </c>
      <c r="AJ33">
        <v>0</v>
      </c>
      <c r="AK33">
        <v>15.924803048305753</v>
      </c>
      <c r="AL33">
        <v>0</v>
      </c>
      <c r="AM33">
        <v>4.6672625386346587</v>
      </c>
      <c r="AN33">
        <v>0.62602899999999995</v>
      </c>
      <c r="AO33">
        <v>0</v>
      </c>
      <c r="AP33">
        <v>0</v>
      </c>
      <c r="AQ33">
        <v>12.893351778412695</v>
      </c>
      <c r="AR33">
        <v>0.97799625000000001</v>
      </c>
      <c r="AS33">
        <v>1.5888950000000002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719.18971969271047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8.9500051340788094</v>
      </c>
      <c r="L34">
        <v>371.20662367273508</v>
      </c>
      <c r="M34">
        <v>25.689233042751376</v>
      </c>
      <c r="N34">
        <v>34.884698122448981</v>
      </c>
      <c r="O34">
        <v>0</v>
      </c>
      <c r="P34">
        <v>37.08630879485483</v>
      </c>
      <c r="Q34">
        <v>3.121228346456693</v>
      </c>
      <c r="R34">
        <v>12.517076621416319</v>
      </c>
      <c r="S34">
        <v>7.7970749232585597</v>
      </c>
      <c r="T34">
        <v>0</v>
      </c>
      <c r="U34">
        <v>24.099768309474783</v>
      </c>
      <c r="V34">
        <v>6.1208052631578953</v>
      </c>
      <c r="W34">
        <v>13.703591158012536</v>
      </c>
      <c r="X34">
        <v>43.309577105686472</v>
      </c>
      <c r="Y34">
        <v>0</v>
      </c>
      <c r="Z34">
        <v>3.8513475000000006</v>
      </c>
      <c r="AA34">
        <v>4.1480438999999993</v>
      </c>
      <c r="AB34">
        <v>7.7787709999999981</v>
      </c>
      <c r="AC34">
        <v>0</v>
      </c>
      <c r="AD34">
        <v>8.0750959517032541</v>
      </c>
      <c r="AE34">
        <v>9.7316418893219012</v>
      </c>
      <c r="AF34">
        <v>9.8993124999999988</v>
      </c>
      <c r="AG34">
        <v>12.835764942000001</v>
      </c>
      <c r="AH34">
        <v>33.557369999999999</v>
      </c>
      <c r="AI34">
        <v>0</v>
      </c>
      <c r="AJ34">
        <v>0</v>
      </c>
      <c r="AK34">
        <v>15.924803048305753</v>
      </c>
      <c r="AL34">
        <v>0</v>
      </c>
      <c r="AM34">
        <v>4.6672625386346587</v>
      </c>
      <c r="AN34">
        <v>0.62602899999999995</v>
      </c>
      <c r="AO34">
        <v>0</v>
      </c>
      <c r="AP34">
        <v>0</v>
      </c>
      <c r="AQ34">
        <v>12.893351778412695</v>
      </c>
      <c r="AR34">
        <v>0.97799625000000001</v>
      </c>
      <c r="AS34">
        <v>1.5888950000000002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715.04167579271041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8.9500051340788094</v>
      </c>
      <c r="L35">
        <v>371.20662367273508</v>
      </c>
      <c r="M35">
        <v>25.689233042751376</v>
      </c>
      <c r="N35">
        <v>34.884698122448981</v>
      </c>
      <c r="O35">
        <v>0</v>
      </c>
      <c r="P35">
        <v>37.08630879485483</v>
      </c>
      <c r="Q35">
        <v>3.121228346456693</v>
      </c>
      <c r="R35">
        <v>12.517076621416319</v>
      </c>
      <c r="S35">
        <v>7.7970749232585597</v>
      </c>
      <c r="T35">
        <v>0</v>
      </c>
      <c r="U35">
        <v>24.099768309474783</v>
      </c>
      <c r="V35">
        <v>6.1208052631578953</v>
      </c>
      <c r="W35">
        <v>13.703591158012536</v>
      </c>
      <c r="X35">
        <v>43.309577105686472</v>
      </c>
      <c r="Y35">
        <v>0</v>
      </c>
      <c r="Z35">
        <v>3.8513475000000006</v>
      </c>
      <c r="AA35">
        <v>4.1480438999999993</v>
      </c>
      <c r="AB35">
        <v>7.7787709999999981</v>
      </c>
      <c r="AC35">
        <v>0</v>
      </c>
      <c r="AD35">
        <v>5.305377</v>
      </c>
      <c r="AE35">
        <v>9.7316418893219012</v>
      </c>
      <c r="AF35">
        <v>9.8993124999999988</v>
      </c>
      <c r="AG35">
        <v>12.835764942000001</v>
      </c>
      <c r="AH35">
        <v>25.168027499999997</v>
      </c>
      <c r="AI35">
        <v>0</v>
      </c>
      <c r="AJ35">
        <v>0</v>
      </c>
      <c r="AK35">
        <v>15.924803048305753</v>
      </c>
      <c r="AL35">
        <v>0</v>
      </c>
      <c r="AM35">
        <v>4.6672625386346587</v>
      </c>
      <c r="AN35">
        <v>0.62602899999999995</v>
      </c>
      <c r="AO35">
        <v>0</v>
      </c>
      <c r="AP35">
        <v>0</v>
      </c>
      <c r="AQ35">
        <v>12.893351778412695</v>
      </c>
      <c r="AR35">
        <v>0.97799625000000001</v>
      </c>
      <c r="AS35">
        <v>1.5888950000000002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703.88261434100718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8.9500051340788094</v>
      </c>
      <c r="L36">
        <v>371.20662367273508</v>
      </c>
      <c r="M36">
        <v>25.689233042751376</v>
      </c>
      <c r="N36">
        <v>34.884698122448981</v>
      </c>
      <c r="O36">
        <v>0</v>
      </c>
      <c r="P36">
        <v>37.08630879485483</v>
      </c>
      <c r="Q36">
        <v>3.121228346456693</v>
      </c>
      <c r="R36">
        <v>12.517076621416319</v>
      </c>
      <c r="S36">
        <v>7.7970749232585597</v>
      </c>
      <c r="T36">
        <v>0</v>
      </c>
      <c r="U36">
        <v>24.099768309474783</v>
      </c>
      <c r="V36">
        <v>6.1208052631578953</v>
      </c>
      <c r="W36">
        <v>13.703591158012536</v>
      </c>
      <c r="X36">
        <v>43.309577105686472</v>
      </c>
      <c r="Y36">
        <v>0</v>
      </c>
      <c r="Z36">
        <v>0</v>
      </c>
      <c r="AA36">
        <v>2.5657041666666665</v>
      </c>
      <c r="AB36">
        <v>3.8893856534133526</v>
      </c>
      <c r="AC36">
        <v>0</v>
      </c>
      <c r="AD36">
        <v>5.0713160965934909</v>
      </c>
      <c r="AE36">
        <v>4.8658209446609506</v>
      </c>
      <c r="AF36">
        <v>4.6585000000000001</v>
      </c>
      <c r="AG36">
        <v>12.835764942000001</v>
      </c>
      <c r="AH36">
        <v>22.371579999999998</v>
      </c>
      <c r="AI36">
        <v>0</v>
      </c>
      <c r="AJ36">
        <v>0</v>
      </c>
      <c r="AK36">
        <v>15.924803048305753</v>
      </c>
      <c r="AL36">
        <v>0</v>
      </c>
      <c r="AM36">
        <v>3.1178070000000004</v>
      </c>
      <c r="AN36">
        <v>0.62602899999999995</v>
      </c>
      <c r="AO36">
        <v>0</v>
      </c>
      <c r="AP36">
        <v>0</v>
      </c>
      <c r="AQ36">
        <v>12.893351778412695</v>
      </c>
      <c r="AR36">
        <v>0.97799625000000001</v>
      </c>
      <c r="AS36">
        <v>1.5888950000000002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679.87294437438527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8.9500051340788094</v>
      </c>
      <c r="L37">
        <v>371.20662367273508</v>
      </c>
      <c r="M37">
        <v>25.689233042751376</v>
      </c>
      <c r="N37">
        <v>34.884698122448981</v>
      </c>
      <c r="O37">
        <v>0</v>
      </c>
      <c r="P37">
        <v>37.08630879485483</v>
      </c>
      <c r="Q37">
        <v>3.121228346456693</v>
      </c>
      <c r="R37">
        <v>12.517076621416319</v>
      </c>
      <c r="S37">
        <v>7.7970749232585597</v>
      </c>
      <c r="T37">
        <v>0</v>
      </c>
      <c r="U37">
        <v>24.099768309474783</v>
      </c>
      <c r="V37">
        <v>6.1208052631578953</v>
      </c>
      <c r="W37">
        <v>13.703591158012536</v>
      </c>
      <c r="X37">
        <v>43.309577105686472</v>
      </c>
      <c r="Y37">
        <v>0</v>
      </c>
      <c r="Z37">
        <v>0</v>
      </c>
      <c r="AA37">
        <v>0</v>
      </c>
      <c r="AB37">
        <v>3.8893856534133526</v>
      </c>
      <c r="AC37">
        <v>0</v>
      </c>
      <c r="AD37">
        <v>2.4186279034065103</v>
      </c>
      <c r="AE37">
        <v>4.8658209446609506</v>
      </c>
      <c r="AF37">
        <v>2.32925</v>
      </c>
      <c r="AG37">
        <v>12.835764942000001</v>
      </c>
      <c r="AH37">
        <v>16.778684999999999</v>
      </c>
      <c r="AI37">
        <v>0</v>
      </c>
      <c r="AJ37">
        <v>0</v>
      </c>
      <c r="AK37">
        <v>15.924803048305753</v>
      </c>
      <c r="AL37">
        <v>0</v>
      </c>
      <c r="AM37">
        <v>1.5589036534133534</v>
      </c>
      <c r="AN37">
        <v>0.62602899999999995</v>
      </c>
      <c r="AO37">
        <v>0</v>
      </c>
      <c r="AP37">
        <v>0.15130605260977628</v>
      </c>
      <c r="AQ37">
        <v>12.893351778412695</v>
      </c>
      <c r="AR37">
        <v>0.97799625000000001</v>
      </c>
      <c r="AS37">
        <v>1.5888950000000002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665.32480972055487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8.9500051340788094</v>
      </c>
      <c r="L38">
        <v>371.20662367273508</v>
      </c>
      <c r="M38">
        <v>25.689233042751376</v>
      </c>
      <c r="N38">
        <v>34.884698122448981</v>
      </c>
      <c r="O38">
        <v>0</v>
      </c>
      <c r="P38">
        <v>37.08630879485483</v>
      </c>
      <c r="Q38">
        <v>3.121228346456693</v>
      </c>
      <c r="R38">
        <v>12.517076621416319</v>
      </c>
      <c r="S38">
        <v>7.7970749232585597</v>
      </c>
      <c r="T38">
        <v>0</v>
      </c>
      <c r="U38">
        <v>24.099768309474783</v>
      </c>
      <c r="V38">
        <v>6.1208052631578953</v>
      </c>
      <c r="W38">
        <v>13.703591158012536</v>
      </c>
      <c r="X38">
        <v>43.309577105686472</v>
      </c>
      <c r="Y38">
        <v>0</v>
      </c>
      <c r="Z38">
        <v>0</v>
      </c>
      <c r="AA38">
        <v>0</v>
      </c>
      <c r="AB38">
        <v>3.8893856534133526</v>
      </c>
      <c r="AC38">
        <v>0</v>
      </c>
      <c r="AD38">
        <v>0</v>
      </c>
      <c r="AE38">
        <v>4.8658209446609506</v>
      </c>
      <c r="AF38">
        <v>2.32925</v>
      </c>
      <c r="AG38">
        <v>12.835764942000001</v>
      </c>
      <c r="AH38">
        <v>8.3893424999999997</v>
      </c>
      <c r="AI38">
        <v>0</v>
      </c>
      <c r="AJ38">
        <v>0</v>
      </c>
      <c r="AK38">
        <v>15.924803048305753</v>
      </c>
      <c r="AL38">
        <v>0</v>
      </c>
      <c r="AM38">
        <v>0</v>
      </c>
      <c r="AN38">
        <v>0.62602899999999995</v>
      </c>
      <c r="AO38">
        <v>0</v>
      </c>
      <c r="AP38">
        <v>0.15130605260977628</v>
      </c>
      <c r="AQ38">
        <v>12.893351778412695</v>
      </c>
      <c r="AR38">
        <v>7.8239700000000001</v>
      </c>
      <c r="AS38">
        <v>1.5888950000000002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659.80390941373491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8.9500051340788094</v>
      </c>
      <c r="L39">
        <v>371.20662367273508</v>
      </c>
      <c r="M39">
        <v>25.689233042751376</v>
      </c>
      <c r="N39">
        <v>34.884698122448981</v>
      </c>
      <c r="O39">
        <v>0</v>
      </c>
      <c r="P39">
        <v>37.08630879485483</v>
      </c>
      <c r="Q39">
        <v>3.121228346456693</v>
      </c>
      <c r="R39">
        <v>12.517076621416319</v>
      </c>
      <c r="S39">
        <v>7.7970749232585597</v>
      </c>
      <c r="T39">
        <v>0</v>
      </c>
      <c r="U39">
        <v>24.099768309474783</v>
      </c>
      <c r="V39">
        <v>6.1208052631578953</v>
      </c>
      <c r="W39">
        <v>13.703591158012536</v>
      </c>
      <c r="X39">
        <v>43.309577105686472</v>
      </c>
      <c r="Y39">
        <v>0</v>
      </c>
      <c r="Z39">
        <v>0</v>
      </c>
      <c r="AA39">
        <v>0</v>
      </c>
      <c r="AB39">
        <v>0.98415617329332317</v>
      </c>
      <c r="AC39">
        <v>0</v>
      </c>
      <c r="AD39">
        <v>0</v>
      </c>
      <c r="AE39">
        <v>4.8658209446609506</v>
      </c>
      <c r="AF39">
        <v>2.32925</v>
      </c>
      <c r="AG39">
        <v>12.835764942000001</v>
      </c>
      <c r="AH39">
        <v>6.1521844999999997</v>
      </c>
      <c r="AI39">
        <v>0</v>
      </c>
      <c r="AJ39">
        <v>0</v>
      </c>
      <c r="AK39">
        <v>15.924803048305753</v>
      </c>
      <c r="AL39">
        <v>0</v>
      </c>
      <c r="AM39">
        <v>0</v>
      </c>
      <c r="AN39">
        <v>0.62602899999999995</v>
      </c>
      <c r="AO39">
        <v>0</v>
      </c>
      <c r="AP39">
        <v>0.15130605260977628</v>
      </c>
      <c r="AQ39">
        <v>8.2792807784126961</v>
      </c>
      <c r="AR39">
        <v>7.8239700000000001</v>
      </c>
      <c r="AS39">
        <v>1.5888950000000002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650.04745093361487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8.9500051340788094</v>
      </c>
      <c r="L40">
        <v>371.20662367273508</v>
      </c>
      <c r="M40">
        <v>25.689233042751376</v>
      </c>
      <c r="N40">
        <v>34.884698122448981</v>
      </c>
      <c r="O40">
        <v>0</v>
      </c>
      <c r="P40">
        <v>37.08630879485483</v>
      </c>
      <c r="Q40">
        <v>3.121228346456693</v>
      </c>
      <c r="R40">
        <v>12.517076621416319</v>
      </c>
      <c r="S40">
        <v>7.7970749232585597</v>
      </c>
      <c r="T40">
        <v>0</v>
      </c>
      <c r="U40">
        <v>24.099768309474783</v>
      </c>
      <c r="V40">
        <v>6.1208052631578953</v>
      </c>
      <c r="W40">
        <v>13.703591158012536</v>
      </c>
      <c r="X40">
        <v>43.309577105686472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4.8658209446609506</v>
      </c>
      <c r="AF40">
        <v>2.32925</v>
      </c>
      <c r="AG40">
        <v>12.835764942000001</v>
      </c>
      <c r="AH40">
        <v>0</v>
      </c>
      <c r="AI40">
        <v>0</v>
      </c>
      <c r="AJ40">
        <v>0</v>
      </c>
      <c r="AK40">
        <v>15.924803048305753</v>
      </c>
      <c r="AL40">
        <v>0</v>
      </c>
      <c r="AM40">
        <v>0</v>
      </c>
      <c r="AN40">
        <v>0.62602899999999995</v>
      </c>
      <c r="AO40">
        <v>0</v>
      </c>
      <c r="AP40">
        <v>0.15130605260977628</v>
      </c>
      <c r="AQ40">
        <v>8.2792807784126961</v>
      </c>
      <c r="AR40">
        <v>0.97799625000000001</v>
      </c>
      <c r="AS40">
        <v>1.5888950000000002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636.06513651032162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8.9500051340788094</v>
      </c>
      <c r="L41">
        <v>371.20662367273508</v>
      </c>
      <c r="M41">
        <v>25.689233042751376</v>
      </c>
      <c r="N41">
        <v>34.884698122448981</v>
      </c>
      <c r="O41">
        <v>0</v>
      </c>
      <c r="P41">
        <v>37.08630879485483</v>
      </c>
      <c r="Q41">
        <v>3.121228346456693</v>
      </c>
      <c r="R41">
        <v>12.517076621416319</v>
      </c>
      <c r="S41">
        <v>7.7970749232585597</v>
      </c>
      <c r="T41">
        <v>0</v>
      </c>
      <c r="U41">
        <v>24.099768309474783</v>
      </c>
      <c r="V41">
        <v>6.1208052631578953</v>
      </c>
      <c r="W41">
        <v>13.703591158012536</v>
      </c>
      <c r="X41">
        <v>43.309577105686472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4.8658209446609506</v>
      </c>
      <c r="AF41">
        <v>2.32925</v>
      </c>
      <c r="AG41">
        <v>12.835764942000001</v>
      </c>
      <c r="AH41">
        <v>0</v>
      </c>
      <c r="AI41">
        <v>0</v>
      </c>
      <c r="AJ41">
        <v>0</v>
      </c>
      <c r="AK41">
        <v>15.924803048305753</v>
      </c>
      <c r="AL41">
        <v>0</v>
      </c>
      <c r="AM41">
        <v>0</v>
      </c>
      <c r="AN41">
        <v>0.62602899999999995</v>
      </c>
      <c r="AO41">
        <v>0</v>
      </c>
      <c r="AP41">
        <v>0.15130605260977628</v>
      </c>
      <c r="AQ41">
        <v>8.2792807784126961</v>
      </c>
      <c r="AR41">
        <v>0.97799625000000001</v>
      </c>
      <c r="AS41">
        <v>1.5888950000000002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636.06513651032162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8.9500051340788094</v>
      </c>
      <c r="L42">
        <v>371.20662367273508</v>
      </c>
      <c r="M42">
        <v>25.689233042751376</v>
      </c>
      <c r="N42">
        <v>34.884698122448981</v>
      </c>
      <c r="O42">
        <v>0</v>
      </c>
      <c r="P42">
        <v>37.08630879485483</v>
      </c>
      <c r="Q42">
        <v>3.121228346456693</v>
      </c>
      <c r="R42">
        <v>12.517076621416319</v>
      </c>
      <c r="S42">
        <v>7.7970749232585597</v>
      </c>
      <c r="T42">
        <v>0</v>
      </c>
      <c r="U42">
        <v>24.099768309474783</v>
      </c>
      <c r="V42">
        <v>6.1208052631578953</v>
      </c>
      <c r="W42">
        <v>13.703591158012536</v>
      </c>
      <c r="X42">
        <v>43.309577105686472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4.8658209446609506</v>
      </c>
      <c r="AF42">
        <v>2.32925</v>
      </c>
      <c r="AG42">
        <v>12.835764942000001</v>
      </c>
      <c r="AH42">
        <v>0</v>
      </c>
      <c r="AI42">
        <v>0</v>
      </c>
      <c r="AJ42">
        <v>0</v>
      </c>
      <c r="AK42">
        <v>15.924803048305753</v>
      </c>
      <c r="AL42">
        <v>0</v>
      </c>
      <c r="AM42">
        <v>0</v>
      </c>
      <c r="AN42">
        <v>0.62602899999999995</v>
      </c>
      <c r="AO42">
        <v>0</v>
      </c>
      <c r="AP42">
        <v>0.15130605260977628</v>
      </c>
      <c r="AQ42">
        <v>8.2792807784126961</v>
      </c>
      <c r="AR42">
        <v>0.97799625000000001</v>
      </c>
      <c r="AS42">
        <v>1.5888950000000002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636.06513651032162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8.9500051340788094</v>
      </c>
      <c r="L43">
        <v>371.20662367273508</v>
      </c>
      <c r="M43">
        <v>25.689233042751376</v>
      </c>
      <c r="N43">
        <v>34.884698122448981</v>
      </c>
      <c r="O43">
        <v>0</v>
      </c>
      <c r="P43">
        <v>37.08630879485483</v>
      </c>
      <c r="Q43">
        <v>3.121228346456693</v>
      </c>
      <c r="R43">
        <v>12.517076621416319</v>
      </c>
      <c r="S43">
        <v>7.7970749232585597</v>
      </c>
      <c r="T43">
        <v>0</v>
      </c>
      <c r="U43">
        <v>24.099768309474783</v>
      </c>
      <c r="V43">
        <v>6.1208052631578953</v>
      </c>
      <c r="W43">
        <v>13.703591158012536</v>
      </c>
      <c r="X43">
        <v>43.309577105686472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2.32925</v>
      </c>
      <c r="AG43">
        <v>12.835764942000001</v>
      </c>
      <c r="AH43">
        <v>0</v>
      </c>
      <c r="AI43">
        <v>0</v>
      </c>
      <c r="AJ43">
        <v>0</v>
      </c>
      <c r="AK43">
        <v>15.924803048305753</v>
      </c>
      <c r="AL43">
        <v>0</v>
      </c>
      <c r="AM43">
        <v>0</v>
      </c>
      <c r="AN43">
        <v>0.62602899999999995</v>
      </c>
      <c r="AO43">
        <v>0</v>
      </c>
      <c r="AP43">
        <v>0.15130605260977628</v>
      </c>
      <c r="AQ43">
        <v>8.2792807784126961</v>
      </c>
      <c r="AR43">
        <v>7.8239700000000001</v>
      </c>
      <c r="AS43">
        <v>4.9255745000000006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641.38196881566068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8.9500051340788094</v>
      </c>
      <c r="L44">
        <v>371.20662367273508</v>
      </c>
      <c r="M44">
        <v>25.689233042751376</v>
      </c>
      <c r="N44">
        <v>34.884698122448981</v>
      </c>
      <c r="O44">
        <v>0</v>
      </c>
      <c r="P44">
        <v>37.08630879485483</v>
      </c>
      <c r="Q44">
        <v>3.121228346456693</v>
      </c>
      <c r="R44">
        <v>12.517076621416319</v>
      </c>
      <c r="S44">
        <v>7.7970749232585597</v>
      </c>
      <c r="T44">
        <v>0</v>
      </c>
      <c r="U44">
        <v>24.099768309474783</v>
      </c>
      <c r="V44">
        <v>6.1208052631578953</v>
      </c>
      <c r="W44">
        <v>13.703591158012536</v>
      </c>
      <c r="X44">
        <v>43.309577105686472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2.32925</v>
      </c>
      <c r="AG44">
        <v>12.835764942000001</v>
      </c>
      <c r="AH44">
        <v>0</v>
      </c>
      <c r="AI44">
        <v>0</v>
      </c>
      <c r="AJ44">
        <v>0</v>
      </c>
      <c r="AK44">
        <v>15.924803048305753</v>
      </c>
      <c r="AL44">
        <v>0</v>
      </c>
      <c r="AM44">
        <v>0</v>
      </c>
      <c r="AN44">
        <v>0.62602899999999995</v>
      </c>
      <c r="AO44">
        <v>0</v>
      </c>
      <c r="AP44">
        <v>0.15130605260977628</v>
      </c>
      <c r="AQ44">
        <v>4.1675479999999991</v>
      </c>
      <c r="AR44">
        <v>7.8239700000000001</v>
      </c>
      <c r="AS44">
        <v>7.1500275000000011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639.49468903724789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8.9500051340788094</v>
      </c>
      <c r="L45">
        <v>371.20662367273508</v>
      </c>
      <c r="M45">
        <v>25.689233042751376</v>
      </c>
      <c r="N45">
        <v>34.884698122448981</v>
      </c>
      <c r="O45">
        <v>0</v>
      </c>
      <c r="P45">
        <v>37.08630879485483</v>
      </c>
      <c r="Q45">
        <v>3.121228346456693</v>
      </c>
      <c r="R45">
        <v>12.517076621416319</v>
      </c>
      <c r="S45">
        <v>7.7970749232585597</v>
      </c>
      <c r="T45">
        <v>0</v>
      </c>
      <c r="U45">
        <v>24.099768309474783</v>
      </c>
      <c r="V45">
        <v>6.1208052631578953</v>
      </c>
      <c r="W45">
        <v>13.703591158012536</v>
      </c>
      <c r="X45">
        <v>43.309577105686472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2.32925</v>
      </c>
      <c r="AG45">
        <v>12.835764942000001</v>
      </c>
      <c r="AH45">
        <v>0</v>
      </c>
      <c r="AI45">
        <v>0</v>
      </c>
      <c r="AJ45">
        <v>0</v>
      </c>
      <c r="AK45">
        <v>15.924803048305753</v>
      </c>
      <c r="AL45">
        <v>0</v>
      </c>
      <c r="AM45">
        <v>0</v>
      </c>
      <c r="AN45">
        <v>0.62602899999999995</v>
      </c>
      <c r="AO45">
        <v>0</v>
      </c>
      <c r="AP45">
        <v>0.15130605260977628</v>
      </c>
      <c r="AQ45">
        <v>4.1675479999999991</v>
      </c>
      <c r="AR45">
        <v>7.8239700000000001</v>
      </c>
      <c r="AS45">
        <v>7.1500275000000011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639.49468903724789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8.9600489292201004</v>
      </c>
      <c r="L46">
        <v>371.21174549282659</v>
      </c>
      <c r="M46">
        <v>25.689233042751376</v>
      </c>
      <c r="N46">
        <v>34.884698122448981</v>
      </c>
      <c r="O46">
        <v>0</v>
      </c>
      <c r="P46">
        <v>37.08630879485483</v>
      </c>
      <c r="Q46">
        <v>3.121228346456693</v>
      </c>
      <c r="R46">
        <v>12.517076621416319</v>
      </c>
      <c r="S46">
        <v>7.7970749232585597</v>
      </c>
      <c r="T46">
        <v>0</v>
      </c>
      <c r="U46">
        <v>24.099768309474783</v>
      </c>
      <c r="V46">
        <v>6.1208052631578953</v>
      </c>
      <c r="W46">
        <v>13.703591158012536</v>
      </c>
      <c r="X46">
        <v>43.309577105686472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2.32925</v>
      </c>
      <c r="AG46">
        <v>12.835764942000001</v>
      </c>
      <c r="AH46">
        <v>0</v>
      </c>
      <c r="AI46">
        <v>0</v>
      </c>
      <c r="AJ46">
        <v>0</v>
      </c>
      <c r="AK46">
        <v>15.924803048305753</v>
      </c>
      <c r="AL46">
        <v>0</v>
      </c>
      <c r="AM46">
        <v>0</v>
      </c>
      <c r="AN46">
        <v>0.62602899999999995</v>
      </c>
      <c r="AO46">
        <v>0</v>
      </c>
      <c r="AP46">
        <v>0.15130605260977628</v>
      </c>
      <c r="AQ46">
        <v>4.1675479999999991</v>
      </c>
      <c r="AR46">
        <v>7.8239700000000001</v>
      </c>
      <c r="AS46">
        <v>7.1500275000000011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639.50985465248061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7.9800435775866516</v>
      </c>
      <c r="L47">
        <v>355.44723483778529</v>
      </c>
      <c r="M47">
        <v>25.689233042751376</v>
      </c>
      <c r="N47">
        <v>34.884698122448981</v>
      </c>
      <c r="O47">
        <v>0</v>
      </c>
      <c r="P47">
        <v>37.08630879485483</v>
      </c>
      <c r="Q47">
        <v>3.148141592920354</v>
      </c>
      <c r="R47">
        <v>12.637048601813282</v>
      </c>
      <c r="S47">
        <v>7.8701459358267707</v>
      </c>
      <c r="T47">
        <v>0</v>
      </c>
      <c r="U47">
        <v>24.099768309474783</v>
      </c>
      <c r="V47">
        <v>6.1208052631578953</v>
      </c>
      <c r="W47">
        <v>13.703591158012536</v>
      </c>
      <c r="X47">
        <v>43.309577105686472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2.32925</v>
      </c>
      <c r="AG47">
        <v>12.835764942000001</v>
      </c>
      <c r="AH47">
        <v>0</v>
      </c>
      <c r="AI47">
        <v>0</v>
      </c>
      <c r="AJ47">
        <v>0</v>
      </c>
      <c r="AK47">
        <v>15.924803048305753</v>
      </c>
      <c r="AL47">
        <v>0</v>
      </c>
      <c r="AM47">
        <v>0</v>
      </c>
      <c r="AN47">
        <v>0.62602899999999995</v>
      </c>
      <c r="AO47">
        <v>0</v>
      </c>
      <c r="AP47">
        <v>0</v>
      </c>
      <c r="AQ47">
        <v>0</v>
      </c>
      <c r="AR47">
        <v>0.97799625000000001</v>
      </c>
      <c r="AS47">
        <v>7.1500275000000011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611.82046708262487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7.9800435775866516</v>
      </c>
      <c r="L48">
        <v>353.74166334590257</v>
      </c>
      <c r="M48">
        <v>25.689233042751376</v>
      </c>
      <c r="N48">
        <v>34.884698122448981</v>
      </c>
      <c r="O48">
        <v>0</v>
      </c>
      <c r="P48">
        <v>37.08630879485483</v>
      </c>
      <c r="Q48">
        <v>3.121228346456693</v>
      </c>
      <c r="R48">
        <v>12.517076621416319</v>
      </c>
      <c r="S48">
        <v>6.9996125438596488</v>
      </c>
      <c r="T48">
        <v>0</v>
      </c>
      <c r="U48">
        <v>24.099768309474783</v>
      </c>
      <c r="V48">
        <v>6.1208052631578953</v>
      </c>
      <c r="W48">
        <v>13.703591158012536</v>
      </c>
      <c r="X48">
        <v>43.309577105686472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2.32925</v>
      </c>
      <c r="AG48">
        <v>12.835764942000001</v>
      </c>
      <c r="AH48">
        <v>0</v>
      </c>
      <c r="AI48">
        <v>0</v>
      </c>
      <c r="AJ48">
        <v>0</v>
      </c>
      <c r="AK48">
        <v>15.924803048305753</v>
      </c>
      <c r="AL48">
        <v>0</v>
      </c>
      <c r="AM48">
        <v>0</v>
      </c>
      <c r="AN48">
        <v>0.62602899999999995</v>
      </c>
      <c r="AO48">
        <v>0</v>
      </c>
      <c r="AP48">
        <v>0</v>
      </c>
      <c r="AQ48">
        <v>0</v>
      </c>
      <c r="AR48">
        <v>0.6519974999999999</v>
      </c>
      <c r="AS48">
        <v>4.9255745000000006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606.54702522191451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8.9599282888838871</v>
      </c>
      <c r="L49">
        <v>371.20662367273508</v>
      </c>
      <c r="M49">
        <v>25.689233042751376</v>
      </c>
      <c r="N49">
        <v>34.884698122448981</v>
      </c>
      <c r="O49">
        <v>0</v>
      </c>
      <c r="P49">
        <v>37.08630879485483</v>
      </c>
      <c r="Q49">
        <v>3.121228346456693</v>
      </c>
      <c r="R49">
        <v>12.517076621416319</v>
      </c>
      <c r="S49">
        <v>7.7970749232585597</v>
      </c>
      <c r="T49">
        <v>0</v>
      </c>
      <c r="U49">
        <v>24.099768309474783</v>
      </c>
      <c r="V49">
        <v>6.1208052631578953</v>
      </c>
      <c r="W49">
        <v>13.261096564885497</v>
      </c>
      <c r="X49">
        <v>43.309577105686472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2.32925</v>
      </c>
      <c r="AG49">
        <v>12.835764942000001</v>
      </c>
      <c r="AH49">
        <v>0</v>
      </c>
      <c r="AI49">
        <v>0</v>
      </c>
      <c r="AJ49">
        <v>0</v>
      </c>
      <c r="AK49">
        <v>15.924803048305753</v>
      </c>
      <c r="AL49">
        <v>0</v>
      </c>
      <c r="AM49">
        <v>0</v>
      </c>
      <c r="AN49">
        <v>0.62602899999999995</v>
      </c>
      <c r="AO49">
        <v>0</v>
      </c>
      <c r="AP49">
        <v>0</v>
      </c>
      <c r="AQ49">
        <v>0</v>
      </c>
      <c r="AR49">
        <v>0.6519974999999999</v>
      </c>
      <c r="AS49">
        <v>1.9861187500000002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622.40738229631609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8.95993367683554</v>
      </c>
      <c r="L50">
        <v>371.20662367273508</v>
      </c>
      <c r="M50">
        <v>25.689233042751376</v>
      </c>
      <c r="N50">
        <v>34.884698122448981</v>
      </c>
      <c r="O50">
        <v>0</v>
      </c>
      <c r="P50">
        <v>37.08630879485483</v>
      </c>
      <c r="Q50">
        <v>3.121228346456693</v>
      </c>
      <c r="R50">
        <v>12.517076621416319</v>
      </c>
      <c r="S50">
        <v>7.7970749232585597</v>
      </c>
      <c r="T50">
        <v>0</v>
      </c>
      <c r="U50">
        <v>24.099768309474783</v>
      </c>
      <c r="V50">
        <v>6.1208052631578953</v>
      </c>
      <c r="W50">
        <v>13.261096564885497</v>
      </c>
      <c r="X50">
        <v>43.309577105686472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2.32925</v>
      </c>
      <c r="AG50">
        <v>12.835764942000001</v>
      </c>
      <c r="AH50">
        <v>0</v>
      </c>
      <c r="AI50">
        <v>0</v>
      </c>
      <c r="AJ50">
        <v>0</v>
      </c>
      <c r="AK50">
        <v>15.924803048305753</v>
      </c>
      <c r="AL50">
        <v>0</v>
      </c>
      <c r="AM50">
        <v>0</v>
      </c>
      <c r="AN50">
        <v>0.62602899999999995</v>
      </c>
      <c r="AO50">
        <v>0</v>
      </c>
      <c r="AP50">
        <v>0</v>
      </c>
      <c r="AQ50">
        <v>0</v>
      </c>
      <c r="AR50">
        <v>1.9559925</v>
      </c>
      <c r="AS50">
        <v>1.5094502500000002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623.23471418426777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8.95993367683554</v>
      </c>
      <c r="L51">
        <v>371.21384472822155</v>
      </c>
      <c r="M51">
        <v>25.689233042751376</v>
      </c>
      <c r="N51">
        <v>34.884698122448981</v>
      </c>
      <c r="O51">
        <v>0</v>
      </c>
      <c r="P51">
        <v>37.08630879485483</v>
      </c>
      <c r="Q51">
        <v>3.121228346456693</v>
      </c>
      <c r="R51">
        <v>12.517076621416319</v>
      </c>
      <c r="S51">
        <v>7.7949416952296815</v>
      </c>
      <c r="T51">
        <v>0</v>
      </c>
      <c r="U51">
        <v>24.099768309474783</v>
      </c>
      <c r="V51">
        <v>6.1208052631578953</v>
      </c>
      <c r="W51">
        <v>13.261096564885497</v>
      </c>
      <c r="X51">
        <v>43.309577105686472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2.4748279716024344</v>
      </c>
      <c r="AG51">
        <v>12.835764942000001</v>
      </c>
      <c r="AH51">
        <v>0</v>
      </c>
      <c r="AI51">
        <v>0</v>
      </c>
      <c r="AJ51">
        <v>0</v>
      </c>
      <c r="AK51">
        <v>15.924803048305753</v>
      </c>
      <c r="AL51">
        <v>0</v>
      </c>
      <c r="AM51">
        <v>0</v>
      </c>
      <c r="AN51">
        <v>0.62602899999999995</v>
      </c>
      <c r="AO51">
        <v>0</v>
      </c>
      <c r="AP51">
        <v>0</v>
      </c>
      <c r="AQ51">
        <v>0</v>
      </c>
      <c r="AR51">
        <v>4.5639824999999998</v>
      </c>
      <c r="AS51">
        <v>1.5094502500000002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625.99336998332763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8.95993367683554</v>
      </c>
      <c r="L52">
        <v>371.21384472822155</v>
      </c>
      <c r="M52">
        <v>25.689233042751376</v>
      </c>
      <c r="N52">
        <v>34.884698122448981</v>
      </c>
      <c r="O52">
        <v>0</v>
      </c>
      <c r="P52">
        <v>37.08630879485483</v>
      </c>
      <c r="Q52">
        <v>3.121228346456693</v>
      </c>
      <c r="R52">
        <v>12.517076621416319</v>
      </c>
      <c r="S52">
        <v>7.7949416952296815</v>
      </c>
      <c r="T52">
        <v>0</v>
      </c>
      <c r="U52">
        <v>24.099768309474783</v>
      </c>
      <c r="V52">
        <v>6.1208052631578953</v>
      </c>
      <c r="W52">
        <v>13.261096564885497</v>
      </c>
      <c r="X52">
        <v>43.309577105686472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2.4748279716024344</v>
      </c>
      <c r="AG52">
        <v>12.835764942000001</v>
      </c>
      <c r="AH52">
        <v>0</v>
      </c>
      <c r="AI52">
        <v>0</v>
      </c>
      <c r="AJ52">
        <v>0</v>
      </c>
      <c r="AK52">
        <v>15.924803048305753</v>
      </c>
      <c r="AL52">
        <v>0</v>
      </c>
      <c r="AM52">
        <v>0</v>
      </c>
      <c r="AN52">
        <v>0.62602899999999995</v>
      </c>
      <c r="AO52">
        <v>0</v>
      </c>
      <c r="AP52">
        <v>0</v>
      </c>
      <c r="AQ52">
        <v>0</v>
      </c>
      <c r="AR52">
        <v>4.5639824999999998</v>
      </c>
      <c r="AS52">
        <v>1.5094502500000002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625.99336998332763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8.95993367683554</v>
      </c>
      <c r="L53">
        <v>371.21384472822155</v>
      </c>
      <c r="M53">
        <v>25.689233042751376</v>
      </c>
      <c r="N53">
        <v>34.884698122448981</v>
      </c>
      <c r="O53">
        <v>0</v>
      </c>
      <c r="P53">
        <v>37.08630879485483</v>
      </c>
      <c r="Q53">
        <v>3.121228346456693</v>
      </c>
      <c r="R53">
        <v>12.517076621416319</v>
      </c>
      <c r="S53">
        <v>7.7949416952296815</v>
      </c>
      <c r="T53">
        <v>0</v>
      </c>
      <c r="U53">
        <v>24.099768309474783</v>
      </c>
      <c r="V53">
        <v>6.1221839320498308</v>
      </c>
      <c r="W53">
        <v>13.261096564885497</v>
      </c>
      <c r="X53">
        <v>43.309577105686472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2.4748279716024344</v>
      </c>
      <c r="AG53">
        <v>12.835764942000001</v>
      </c>
      <c r="AH53">
        <v>0</v>
      </c>
      <c r="AI53">
        <v>0</v>
      </c>
      <c r="AJ53">
        <v>0</v>
      </c>
      <c r="AK53">
        <v>15.924803048305753</v>
      </c>
      <c r="AL53">
        <v>0</v>
      </c>
      <c r="AM53">
        <v>0</v>
      </c>
      <c r="AN53">
        <v>0.62602899999999995</v>
      </c>
      <c r="AO53">
        <v>0</v>
      </c>
      <c r="AP53">
        <v>0</v>
      </c>
      <c r="AQ53">
        <v>0</v>
      </c>
      <c r="AR53">
        <v>1.6299937499999999</v>
      </c>
      <c r="AS53">
        <v>2.30389775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623.85520740221966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8.95993367683554</v>
      </c>
      <c r="L54">
        <v>371.21384472822155</v>
      </c>
      <c r="M54">
        <v>25.689233042751376</v>
      </c>
      <c r="N54">
        <v>34.884698122448981</v>
      </c>
      <c r="O54">
        <v>0</v>
      </c>
      <c r="P54">
        <v>37.08630879485483</v>
      </c>
      <c r="Q54">
        <v>3.121228346456693</v>
      </c>
      <c r="R54">
        <v>12.517076621416319</v>
      </c>
      <c r="S54">
        <v>7.7949416952296815</v>
      </c>
      <c r="T54">
        <v>0</v>
      </c>
      <c r="U54">
        <v>24.099768309474783</v>
      </c>
      <c r="V54">
        <v>6.1221839320498308</v>
      </c>
      <c r="W54">
        <v>13.261096564885497</v>
      </c>
      <c r="X54">
        <v>43.309577105686472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2.4748279716024344</v>
      </c>
      <c r="AG54">
        <v>12.835764942000001</v>
      </c>
      <c r="AH54">
        <v>0</v>
      </c>
      <c r="AI54">
        <v>0</v>
      </c>
      <c r="AJ54">
        <v>0</v>
      </c>
      <c r="AK54">
        <v>15.924803048305753</v>
      </c>
      <c r="AL54">
        <v>0</v>
      </c>
      <c r="AM54">
        <v>0</v>
      </c>
      <c r="AN54">
        <v>0.62602899999999995</v>
      </c>
      <c r="AO54">
        <v>0</v>
      </c>
      <c r="AP54">
        <v>0</v>
      </c>
      <c r="AQ54">
        <v>0</v>
      </c>
      <c r="AR54">
        <v>1.6299937499999999</v>
      </c>
      <c r="AS54">
        <v>2.30389775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623.85520740221966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4.9600512227362863</v>
      </c>
      <c r="L55">
        <v>330.00055231655955</v>
      </c>
      <c r="M55">
        <v>25.689233042751376</v>
      </c>
      <c r="N55">
        <v>34.884698122448981</v>
      </c>
      <c r="O55">
        <v>0</v>
      </c>
      <c r="P55">
        <v>37.08630879485483</v>
      </c>
      <c r="Q55">
        <v>3.1186466573982128</v>
      </c>
      <c r="R55">
        <v>6.9301315167958659</v>
      </c>
      <c r="S55">
        <v>7.7999958418480668</v>
      </c>
      <c r="T55">
        <v>0</v>
      </c>
      <c r="U55">
        <v>24.099768309474783</v>
      </c>
      <c r="V55">
        <v>6.1208052631578953</v>
      </c>
      <c r="W55">
        <v>13.261096564885497</v>
      </c>
      <c r="X55">
        <v>43.309577105686472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2.4748279716024344</v>
      </c>
      <c r="AG55">
        <v>12.835764942000001</v>
      </c>
      <c r="AH55">
        <v>0</v>
      </c>
      <c r="AI55">
        <v>0</v>
      </c>
      <c r="AJ55">
        <v>0</v>
      </c>
      <c r="AK55">
        <v>15.924803048305753</v>
      </c>
      <c r="AL55">
        <v>0</v>
      </c>
      <c r="AM55">
        <v>0</v>
      </c>
      <c r="AN55">
        <v>0.62602899999999995</v>
      </c>
      <c r="AO55">
        <v>0</v>
      </c>
      <c r="AP55">
        <v>0</v>
      </c>
      <c r="AQ55">
        <v>0</v>
      </c>
      <c r="AR55">
        <v>3.5859862499999995</v>
      </c>
      <c r="AS55">
        <v>2.30389775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575.01217372050598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4.9598243957703936</v>
      </c>
      <c r="L56">
        <v>264.68715969087623</v>
      </c>
      <c r="M56">
        <v>25.689233042751376</v>
      </c>
      <c r="N56">
        <v>34.884698122448981</v>
      </c>
      <c r="O56">
        <v>0</v>
      </c>
      <c r="P56">
        <v>37.08630879485483</v>
      </c>
      <c r="Q56">
        <v>3.1186466573982128</v>
      </c>
      <c r="R56">
        <v>6.9303238896985748</v>
      </c>
      <c r="S56">
        <v>7.7995682631578944</v>
      </c>
      <c r="T56">
        <v>0</v>
      </c>
      <c r="U56">
        <v>24.099768309474783</v>
      </c>
      <c r="V56">
        <v>6.1214644536082474</v>
      </c>
      <c r="W56">
        <v>13.259567646594792</v>
      </c>
      <c r="X56">
        <v>43.310400047999352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2.4748279716024344</v>
      </c>
      <c r="AG56">
        <v>12.835764942000001</v>
      </c>
      <c r="AH56">
        <v>0</v>
      </c>
      <c r="AI56">
        <v>0</v>
      </c>
      <c r="AJ56">
        <v>0</v>
      </c>
      <c r="AK56">
        <v>15.924803048305753</v>
      </c>
      <c r="AL56">
        <v>0</v>
      </c>
      <c r="AM56">
        <v>0</v>
      </c>
      <c r="AN56">
        <v>0.62602899999999995</v>
      </c>
      <c r="AO56">
        <v>0</v>
      </c>
      <c r="AP56">
        <v>0</v>
      </c>
      <c r="AQ56">
        <v>0</v>
      </c>
      <c r="AR56">
        <v>3.5859862499999995</v>
      </c>
      <c r="AS56">
        <v>2.30389775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509.69827227654184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4.9600257560651384</v>
      </c>
      <c r="L57">
        <v>204.56556478189228</v>
      </c>
      <c r="M57">
        <v>25.689233042751376</v>
      </c>
      <c r="N57">
        <v>34.884698122448981</v>
      </c>
      <c r="O57">
        <v>0</v>
      </c>
      <c r="P57">
        <v>37.08630879485483</v>
      </c>
      <c r="Q57">
        <v>3.1186466573982128</v>
      </c>
      <c r="R57">
        <v>12.448331200573065</v>
      </c>
      <c r="S57">
        <v>7.7990511940298521</v>
      </c>
      <c r="T57">
        <v>0</v>
      </c>
      <c r="U57">
        <v>24.099768309474783</v>
      </c>
      <c r="V57">
        <v>6.1208931698774087</v>
      </c>
      <c r="W57">
        <v>13.259567646594792</v>
      </c>
      <c r="X57">
        <v>43.310400047999352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2.4748279716024344</v>
      </c>
      <c r="AG57">
        <v>12.835764942000001</v>
      </c>
      <c r="AH57">
        <v>0</v>
      </c>
      <c r="AI57">
        <v>0</v>
      </c>
      <c r="AJ57">
        <v>0</v>
      </c>
      <c r="AK57">
        <v>15.924803048305753</v>
      </c>
      <c r="AL57">
        <v>0</v>
      </c>
      <c r="AM57">
        <v>0</v>
      </c>
      <c r="AN57">
        <v>0.62602899999999995</v>
      </c>
      <c r="AO57">
        <v>0</v>
      </c>
      <c r="AP57">
        <v>0</v>
      </c>
      <c r="AQ57">
        <v>0</v>
      </c>
      <c r="AR57">
        <v>1.6299937499999999</v>
      </c>
      <c r="AS57">
        <v>2.30389775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453.13780518586827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4.9600257560651384</v>
      </c>
      <c r="L58">
        <v>204.56556478189228</v>
      </c>
      <c r="M58">
        <v>25.689233042751376</v>
      </c>
      <c r="N58">
        <v>34.884698122448981</v>
      </c>
      <c r="O58">
        <v>0</v>
      </c>
      <c r="P58">
        <v>37.08630879485483</v>
      </c>
      <c r="Q58">
        <v>3.1186466573982128</v>
      </c>
      <c r="R58">
        <v>12.519099957846766</v>
      </c>
      <c r="S58">
        <v>7.7990511940298521</v>
      </c>
      <c r="T58">
        <v>0</v>
      </c>
      <c r="U58">
        <v>24.099768309474783</v>
      </c>
      <c r="V58">
        <v>6.1208931698774087</v>
      </c>
      <c r="W58">
        <v>13.259567646594792</v>
      </c>
      <c r="X58">
        <v>43.310400047999352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2.4748279716024344</v>
      </c>
      <c r="AG58">
        <v>12.835764942000001</v>
      </c>
      <c r="AH58">
        <v>0</v>
      </c>
      <c r="AI58">
        <v>0</v>
      </c>
      <c r="AJ58">
        <v>0</v>
      </c>
      <c r="AK58">
        <v>15.924803048305753</v>
      </c>
      <c r="AL58">
        <v>0</v>
      </c>
      <c r="AM58">
        <v>0</v>
      </c>
      <c r="AN58">
        <v>0.62602899999999995</v>
      </c>
      <c r="AO58">
        <v>0</v>
      </c>
      <c r="AP58">
        <v>0</v>
      </c>
      <c r="AQ58">
        <v>0</v>
      </c>
      <c r="AR58">
        <v>1.6299937499999999</v>
      </c>
      <c r="AS58">
        <v>2.30389775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453.20857394314197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4.9600257560651384</v>
      </c>
      <c r="L59">
        <v>204.56556478189228</v>
      </c>
      <c r="M59">
        <v>25.689233042751376</v>
      </c>
      <c r="N59">
        <v>34.884698122448981</v>
      </c>
      <c r="O59">
        <v>0</v>
      </c>
      <c r="P59">
        <v>37.08630879485483</v>
      </c>
      <c r="Q59">
        <v>3.1186466573982128</v>
      </c>
      <c r="R59">
        <v>12.522039283842796</v>
      </c>
      <c r="S59">
        <v>7.7990511940298521</v>
      </c>
      <c r="T59">
        <v>0</v>
      </c>
      <c r="U59">
        <v>24.099768309474783</v>
      </c>
      <c r="V59">
        <v>6.1204876494023903</v>
      </c>
      <c r="W59">
        <v>13.259567646594792</v>
      </c>
      <c r="X59">
        <v>43.310400047999352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2.4748279716024344</v>
      </c>
      <c r="AG59">
        <v>12.835764942000001</v>
      </c>
      <c r="AH59">
        <v>0</v>
      </c>
      <c r="AI59">
        <v>0</v>
      </c>
      <c r="AJ59">
        <v>0</v>
      </c>
      <c r="AK59">
        <v>15.924803048305753</v>
      </c>
      <c r="AL59">
        <v>0</v>
      </c>
      <c r="AM59">
        <v>0</v>
      </c>
      <c r="AN59">
        <v>0.62602899999999995</v>
      </c>
      <c r="AO59">
        <v>0</v>
      </c>
      <c r="AP59">
        <v>0</v>
      </c>
      <c r="AQ59">
        <v>4.1303377499999989</v>
      </c>
      <c r="AR59">
        <v>1.6299937499999999</v>
      </c>
      <c r="AS59">
        <v>2.30389775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457.34144549866295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4.9600257560651384</v>
      </c>
      <c r="L60">
        <v>204.56556478189228</v>
      </c>
      <c r="M60">
        <v>25.689233042751376</v>
      </c>
      <c r="N60">
        <v>34.884698122448981</v>
      </c>
      <c r="O60">
        <v>0</v>
      </c>
      <c r="P60">
        <v>37.08630879485483</v>
      </c>
      <c r="Q60">
        <v>3.1186466573982128</v>
      </c>
      <c r="R60">
        <v>12.522039283842796</v>
      </c>
      <c r="S60">
        <v>7.7990511940298521</v>
      </c>
      <c r="T60">
        <v>0</v>
      </c>
      <c r="U60">
        <v>24.099768309474783</v>
      </c>
      <c r="V60">
        <v>6.1204876494023903</v>
      </c>
      <c r="W60">
        <v>13.259567646594792</v>
      </c>
      <c r="X60">
        <v>43.310400047999352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2.4748279716024344</v>
      </c>
      <c r="AG60">
        <v>12.835764942000001</v>
      </c>
      <c r="AH60">
        <v>0</v>
      </c>
      <c r="AI60">
        <v>0</v>
      </c>
      <c r="AJ60">
        <v>0</v>
      </c>
      <c r="AK60">
        <v>15.924803048305753</v>
      </c>
      <c r="AL60">
        <v>0</v>
      </c>
      <c r="AM60">
        <v>0</v>
      </c>
      <c r="AN60">
        <v>0.62602899999999995</v>
      </c>
      <c r="AO60">
        <v>0</v>
      </c>
      <c r="AP60">
        <v>0</v>
      </c>
      <c r="AQ60">
        <v>4.1303377499999989</v>
      </c>
      <c r="AR60">
        <v>1.6299937499999999</v>
      </c>
      <c r="AS60">
        <v>2.30389775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457.34144549866295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4.9600257560651384</v>
      </c>
      <c r="L61">
        <v>204.56556478189228</v>
      </c>
      <c r="M61">
        <v>25.689233042751376</v>
      </c>
      <c r="N61">
        <v>34.884698122448981</v>
      </c>
      <c r="O61">
        <v>0</v>
      </c>
      <c r="P61">
        <v>37.08630879485483</v>
      </c>
      <c r="Q61">
        <v>3.1186466573982128</v>
      </c>
      <c r="R61">
        <v>12.522039283842796</v>
      </c>
      <c r="S61">
        <v>7.7990511940298521</v>
      </c>
      <c r="T61">
        <v>0</v>
      </c>
      <c r="U61">
        <v>24.099768309474783</v>
      </c>
      <c r="V61">
        <v>6.1204876494023903</v>
      </c>
      <c r="W61">
        <v>13.259567646594792</v>
      </c>
      <c r="X61">
        <v>43.310400047999352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2.4748279716024344</v>
      </c>
      <c r="AG61">
        <v>12.835764942000001</v>
      </c>
      <c r="AH61">
        <v>0</v>
      </c>
      <c r="AI61">
        <v>0</v>
      </c>
      <c r="AJ61">
        <v>0</v>
      </c>
      <c r="AK61">
        <v>15.924803048305753</v>
      </c>
      <c r="AL61">
        <v>0</v>
      </c>
      <c r="AM61">
        <v>0</v>
      </c>
      <c r="AN61">
        <v>0.62602899999999995</v>
      </c>
      <c r="AO61">
        <v>0</v>
      </c>
      <c r="AP61">
        <v>0</v>
      </c>
      <c r="AQ61">
        <v>4.1303377499999989</v>
      </c>
      <c r="AR61">
        <v>1.6299937499999999</v>
      </c>
      <c r="AS61">
        <v>2.30389775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457.34144549866295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4.9600257560651384</v>
      </c>
      <c r="L62">
        <v>204.56556478189228</v>
      </c>
      <c r="M62">
        <v>25.689233042751376</v>
      </c>
      <c r="N62">
        <v>34.884698122448981</v>
      </c>
      <c r="O62">
        <v>0</v>
      </c>
      <c r="P62">
        <v>37.08630879485483</v>
      </c>
      <c r="Q62">
        <v>3.1186466573982128</v>
      </c>
      <c r="R62">
        <v>12.522039283842796</v>
      </c>
      <c r="S62">
        <v>7.7990511940298521</v>
      </c>
      <c r="T62">
        <v>0</v>
      </c>
      <c r="U62">
        <v>24.099768309474783</v>
      </c>
      <c r="V62">
        <v>6.1204876494023903</v>
      </c>
      <c r="W62">
        <v>13.259567646594792</v>
      </c>
      <c r="X62">
        <v>43.310400047999352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4.8658209446609506</v>
      </c>
      <c r="AF62">
        <v>2.4748279716024344</v>
      </c>
      <c r="AG62">
        <v>12.835764942000001</v>
      </c>
      <c r="AH62">
        <v>0</v>
      </c>
      <c r="AI62">
        <v>0</v>
      </c>
      <c r="AJ62">
        <v>0</v>
      </c>
      <c r="AK62">
        <v>15.924803048305753</v>
      </c>
      <c r="AL62">
        <v>0</v>
      </c>
      <c r="AM62">
        <v>0</v>
      </c>
      <c r="AN62">
        <v>0.62602899999999995</v>
      </c>
      <c r="AO62">
        <v>0</v>
      </c>
      <c r="AP62">
        <v>0</v>
      </c>
      <c r="AQ62">
        <v>8.2792807784126961</v>
      </c>
      <c r="AR62">
        <v>1.6299937499999999</v>
      </c>
      <c r="AS62">
        <v>2.30389775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466.35620947173652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4.9600257560651384</v>
      </c>
      <c r="L63">
        <v>204.56556478189228</v>
      </c>
      <c r="M63">
        <v>25.689233042751376</v>
      </c>
      <c r="N63">
        <v>34.884698122448981</v>
      </c>
      <c r="O63">
        <v>0</v>
      </c>
      <c r="P63">
        <v>37.08630879485483</v>
      </c>
      <c r="Q63">
        <v>3.1186466573982128</v>
      </c>
      <c r="R63">
        <v>12.522039283842796</v>
      </c>
      <c r="S63">
        <v>7.7990511940298521</v>
      </c>
      <c r="T63">
        <v>0</v>
      </c>
      <c r="U63">
        <v>24.099768309474783</v>
      </c>
      <c r="V63">
        <v>6.1204876494023903</v>
      </c>
      <c r="W63">
        <v>13.259567646594792</v>
      </c>
      <c r="X63">
        <v>43.310400047999352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4.8658209446609506</v>
      </c>
      <c r="AF63">
        <v>2.4748279716024344</v>
      </c>
      <c r="AG63">
        <v>12.835764942000001</v>
      </c>
      <c r="AH63">
        <v>0</v>
      </c>
      <c r="AI63">
        <v>0</v>
      </c>
      <c r="AJ63">
        <v>0</v>
      </c>
      <c r="AK63">
        <v>15.924803048305753</v>
      </c>
      <c r="AL63">
        <v>0</v>
      </c>
      <c r="AM63">
        <v>0</v>
      </c>
      <c r="AN63">
        <v>0.62602899999999995</v>
      </c>
      <c r="AO63">
        <v>0</v>
      </c>
      <c r="AP63">
        <v>0</v>
      </c>
      <c r="AQ63">
        <v>8.2792807784126961</v>
      </c>
      <c r="AR63">
        <v>1.9559925</v>
      </c>
      <c r="AS63">
        <v>2.30389775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466.68220822173652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4.9600257560651384</v>
      </c>
      <c r="L64">
        <v>204.56556478189228</v>
      </c>
      <c r="M64">
        <v>25.689233042751376</v>
      </c>
      <c r="N64">
        <v>34.884698122448981</v>
      </c>
      <c r="O64">
        <v>0</v>
      </c>
      <c r="P64">
        <v>37.08630879485483</v>
      </c>
      <c r="Q64">
        <v>3.1186466573982128</v>
      </c>
      <c r="R64">
        <v>12.522039283842796</v>
      </c>
      <c r="S64">
        <v>7.7990511940298521</v>
      </c>
      <c r="T64">
        <v>0</v>
      </c>
      <c r="U64">
        <v>24.099768309474783</v>
      </c>
      <c r="V64">
        <v>6.1204876494023903</v>
      </c>
      <c r="W64">
        <v>13.259567646594792</v>
      </c>
      <c r="X64">
        <v>43.310400047999352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4.8658209446609506</v>
      </c>
      <c r="AF64">
        <v>2.4748279716024344</v>
      </c>
      <c r="AG64">
        <v>12.835764942000001</v>
      </c>
      <c r="AH64">
        <v>0</v>
      </c>
      <c r="AI64">
        <v>0</v>
      </c>
      <c r="AJ64">
        <v>0</v>
      </c>
      <c r="AK64">
        <v>15.924803048305753</v>
      </c>
      <c r="AL64">
        <v>0</v>
      </c>
      <c r="AM64">
        <v>0</v>
      </c>
      <c r="AN64">
        <v>0.62602899999999995</v>
      </c>
      <c r="AO64">
        <v>0</v>
      </c>
      <c r="AP64">
        <v>0</v>
      </c>
      <c r="AQ64">
        <v>12.837536249999998</v>
      </c>
      <c r="AR64">
        <v>1.9559925</v>
      </c>
      <c r="AS64">
        <v>2.30389775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471.24046369332382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4.9600257560651384</v>
      </c>
      <c r="L65">
        <v>204.56556478189228</v>
      </c>
      <c r="M65">
        <v>25.689233042751376</v>
      </c>
      <c r="N65">
        <v>34.884698122448981</v>
      </c>
      <c r="O65">
        <v>0</v>
      </c>
      <c r="P65">
        <v>37.08630879485483</v>
      </c>
      <c r="Q65">
        <v>3.1186466573982128</v>
      </c>
      <c r="R65">
        <v>12.522039283842796</v>
      </c>
      <c r="S65">
        <v>7.7990511940298521</v>
      </c>
      <c r="T65">
        <v>0</v>
      </c>
      <c r="U65">
        <v>24.099768309474783</v>
      </c>
      <c r="V65">
        <v>6.1204876494023903</v>
      </c>
      <c r="W65">
        <v>13.259567646594792</v>
      </c>
      <c r="X65">
        <v>43.310400047999352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4.8658209446609506</v>
      </c>
      <c r="AF65">
        <v>2.4748279716024344</v>
      </c>
      <c r="AG65">
        <v>12.835764942000001</v>
      </c>
      <c r="AH65">
        <v>0</v>
      </c>
      <c r="AI65">
        <v>0</v>
      </c>
      <c r="AJ65">
        <v>0</v>
      </c>
      <c r="AK65">
        <v>15.924803048305753</v>
      </c>
      <c r="AL65">
        <v>0</v>
      </c>
      <c r="AM65">
        <v>0</v>
      </c>
      <c r="AN65">
        <v>0.62602899999999995</v>
      </c>
      <c r="AO65">
        <v>0</v>
      </c>
      <c r="AP65">
        <v>0</v>
      </c>
      <c r="AQ65">
        <v>12.837536249999998</v>
      </c>
      <c r="AR65">
        <v>0.6519974999999999</v>
      </c>
      <c r="AS65">
        <v>2.30389775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469.93646869332383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4.9598409168662343</v>
      </c>
      <c r="L66">
        <v>204.56556478189228</v>
      </c>
      <c r="M66">
        <v>25.689233042751376</v>
      </c>
      <c r="N66">
        <v>34.884698122448981</v>
      </c>
      <c r="O66">
        <v>0</v>
      </c>
      <c r="P66">
        <v>37.08630879485483</v>
      </c>
      <c r="Q66">
        <v>3.1186466573982128</v>
      </c>
      <c r="R66">
        <v>12.522039283842796</v>
      </c>
      <c r="S66">
        <v>7.7990511940298521</v>
      </c>
      <c r="T66">
        <v>0</v>
      </c>
      <c r="U66">
        <v>24.099768309474783</v>
      </c>
      <c r="V66">
        <v>6.1204876494023903</v>
      </c>
      <c r="W66">
        <v>13.259567646594792</v>
      </c>
      <c r="X66">
        <v>43.310400047999352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4.8658209446609506</v>
      </c>
      <c r="AF66">
        <v>2.4748279716024344</v>
      </c>
      <c r="AG66">
        <v>12.835764942000001</v>
      </c>
      <c r="AH66">
        <v>0</v>
      </c>
      <c r="AI66">
        <v>0</v>
      </c>
      <c r="AJ66">
        <v>0</v>
      </c>
      <c r="AK66">
        <v>15.924803048305753</v>
      </c>
      <c r="AL66">
        <v>0</v>
      </c>
      <c r="AM66">
        <v>0</v>
      </c>
      <c r="AN66">
        <v>0.62602899999999995</v>
      </c>
      <c r="AO66">
        <v>0</v>
      </c>
      <c r="AP66">
        <v>0</v>
      </c>
      <c r="AQ66">
        <v>12.837536249999998</v>
      </c>
      <c r="AR66">
        <v>0.6519974999999999</v>
      </c>
      <c r="AS66">
        <v>2.30389775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469.93628385412489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4.9600203354251855</v>
      </c>
      <c r="L67">
        <v>230.99775283084946</v>
      </c>
      <c r="M67">
        <v>25.689233042751376</v>
      </c>
      <c r="N67">
        <v>34.884698122448981</v>
      </c>
      <c r="O67">
        <v>0</v>
      </c>
      <c r="P67">
        <v>37.08630879485483</v>
      </c>
      <c r="Q67">
        <v>3.1186466573982128</v>
      </c>
      <c r="R67">
        <v>12.522039283842796</v>
      </c>
      <c r="S67">
        <v>7.7990511940298521</v>
      </c>
      <c r="T67">
        <v>0</v>
      </c>
      <c r="U67">
        <v>24.099768309474783</v>
      </c>
      <c r="V67">
        <v>6.1204876494023903</v>
      </c>
      <c r="W67">
        <v>13.332553440210249</v>
      </c>
      <c r="X67">
        <v>43.310400047999352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4.8658209446609506</v>
      </c>
      <c r="AF67">
        <v>2.4748279716024344</v>
      </c>
      <c r="AG67">
        <v>12.835764942000001</v>
      </c>
      <c r="AH67">
        <v>0</v>
      </c>
      <c r="AI67">
        <v>0</v>
      </c>
      <c r="AJ67">
        <v>0</v>
      </c>
      <c r="AK67">
        <v>15.924803048305753</v>
      </c>
      <c r="AL67">
        <v>0</v>
      </c>
      <c r="AM67">
        <v>0</v>
      </c>
      <c r="AN67">
        <v>0.62602899999999995</v>
      </c>
      <c r="AO67">
        <v>0</v>
      </c>
      <c r="AP67">
        <v>0.11347961615575806</v>
      </c>
      <c r="AQ67">
        <v>12.837536249999998</v>
      </c>
      <c r="AR67">
        <v>0.6519974999999999</v>
      </c>
      <c r="AS67">
        <v>2.30389775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496.55511673141228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4.8501237123891121</v>
      </c>
      <c r="L68">
        <v>278.76365961375683</v>
      </c>
      <c r="M68">
        <v>25.689233042751376</v>
      </c>
      <c r="N68">
        <v>34.884698122448981</v>
      </c>
      <c r="O68">
        <v>0</v>
      </c>
      <c r="P68">
        <v>37.08630879485483</v>
      </c>
      <c r="Q68">
        <v>3.1186466573982128</v>
      </c>
      <c r="R68">
        <v>12.522039283842796</v>
      </c>
      <c r="S68">
        <v>7.7990511940298521</v>
      </c>
      <c r="T68">
        <v>0</v>
      </c>
      <c r="U68">
        <v>24.099768309474783</v>
      </c>
      <c r="V68">
        <v>6.1205666666666669</v>
      </c>
      <c r="W68">
        <v>13.816632090441013</v>
      </c>
      <c r="X68">
        <v>43.309577105686472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4.8658209446609506</v>
      </c>
      <c r="AF68">
        <v>2.4748279716024344</v>
      </c>
      <c r="AG68">
        <v>12.835764942000001</v>
      </c>
      <c r="AH68">
        <v>0</v>
      </c>
      <c r="AI68">
        <v>0</v>
      </c>
      <c r="AJ68">
        <v>0</v>
      </c>
      <c r="AK68">
        <v>15.924803048305753</v>
      </c>
      <c r="AL68">
        <v>0</v>
      </c>
      <c r="AM68">
        <v>0</v>
      </c>
      <c r="AN68">
        <v>0.62602899999999995</v>
      </c>
      <c r="AO68">
        <v>0</v>
      </c>
      <c r="AP68">
        <v>0.11347961615575806</v>
      </c>
      <c r="AQ68">
        <v>12.837536249999998</v>
      </c>
      <c r="AR68">
        <v>0.6519974999999999</v>
      </c>
      <c r="AS68">
        <v>2.30389775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544.69446161646579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8.9500155057570208</v>
      </c>
      <c r="L69">
        <v>349.78066260726212</v>
      </c>
      <c r="M69">
        <v>25.689233042751376</v>
      </c>
      <c r="N69">
        <v>34.884698122448981</v>
      </c>
      <c r="O69">
        <v>0</v>
      </c>
      <c r="P69">
        <v>37.08630879485483</v>
      </c>
      <c r="Q69">
        <v>3.1186466573982128</v>
      </c>
      <c r="R69">
        <v>12.522039283842796</v>
      </c>
      <c r="S69">
        <v>7.7990511940298521</v>
      </c>
      <c r="T69">
        <v>0</v>
      </c>
      <c r="U69">
        <v>24.099768309474783</v>
      </c>
      <c r="V69">
        <v>6.1205666666666669</v>
      </c>
      <c r="W69">
        <v>13.816632090441013</v>
      </c>
      <c r="X69">
        <v>43.309577105686472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4.8658209446609506</v>
      </c>
      <c r="AF69">
        <v>2.4748279716024344</v>
      </c>
      <c r="AG69">
        <v>12.835764942000001</v>
      </c>
      <c r="AH69">
        <v>5.5928949999999995</v>
      </c>
      <c r="AI69">
        <v>0</v>
      </c>
      <c r="AJ69">
        <v>0</v>
      </c>
      <c r="AK69">
        <v>15.924803048305753</v>
      </c>
      <c r="AL69">
        <v>0</v>
      </c>
      <c r="AM69">
        <v>0</v>
      </c>
      <c r="AN69">
        <v>0.62602899999999995</v>
      </c>
      <c r="AO69">
        <v>0</v>
      </c>
      <c r="AP69">
        <v>0.11347961615575806</v>
      </c>
      <c r="AQ69">
        <v>12.837536249999998</v>
      </c>
      <c r="AR69">
        <v>1.9559925</v>
      </c>
      <c r="AS69">
        <v>2.30389775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626.70824640333899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8.9499436539450681</v>
      </c>
      <c r="L70">
        <v>371.21174549282659</v>
      </c>
      <c r="M70">
        <v>25.689233042751376</v>
      </c>
      <c r="N70">
        <v>34.884698122448981</v>
      </c>
      <c r="O70">
        <v>0</v>
      </c>
      <c r="P70">
        <v>37.08630879485483</v>
      </c>
      <c r="Q70">
        <v>3.1186466573982128</v>
      </c>
      <c r="R70">
        <v>12.519654282839575</v>
      </c>
      <c r="S70">
        <v>7.589713836486486</v>
      </c>
      <c r="T70">
        <v>0</v>
      </c>
      <c r="U70">
        <v>24.099768309474783</v>
      </c>
      <c r="V70">
        <v>6.1214098299595134</v>
      </c>
      <c r="W70">
        <v>13.816632090441013</v>
      </c>
      <c r="X70">
        <v>43.309577105686472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4.8658209446609506</v>
      </c>
      <c r="AF70">
        <v>2.4748279716024344</v>
      </c>
      <c r="AG70">
        <v>12.835764942000001</v>
      </c>
      <c r="AH70">
        <v>13.786486251700108</v>
      </c>
      <c r="AI70">
        <v>0</v>
      </c>
      <c r="AJ70">
        <v>0</v>
      </c>
      <c r="AK70">
        <v>15.924803048305753</v>
      </c>
      <c r="AL70">
        <v>0</v>
      </c>
      <c r="AM70">
        <v>0</v>
      </c>
      <c r="AN70">
        <v>0.62602899999999995</v>
      </c>
      <c r="AO70">
        <v>0</v>
      </c>
      <c r="AP70">
        <v>0.11347961615575806</v>
      </c>
      <c r="AQ70">
        <v>12.837536249999998</v>
      </c>
      <c r="AR70">
        <v>1.9559925</v>
      </c>
      <c r="AS70">
        <v>2.30389775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656.12196949353779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8.9500051340788094</v>
      </c>
      <c r="L71">
        <v>371.20662367273508</v>
      </c>
      <c r="M71">
        <v>25.689233042751376</v>
      </c>
      <c r="N71">
        <v>34.884698122448981</v>
      </c>
      <c r="O71">
        <v>0</v>
      </c>
      <c r="P71">
        <v>37.08630879485483</v>
      </c>
      <c r="Q71">
        <v>3.121228346456693</v>
      </c>
      <c r="R71">
        <v>12.517076621416319</v>
      </c>
      <c r="S71">
        <v>7.7970749232585597</v>
      </c>
      <c r="T71">
        <v>0</v>
      </c>
      <c r="U71">
        <v>24.099768309474783</v>
      </c>
      <c r="V71">
        <v>6.1214098299595134</v>
      </c>
      <c r="W71">
        <v>13.816632090441013</v>
      </c>
      <c r="X71">
        <v>43.309577105686472</v>
      </c>
      <c r="Y71">
        <v>0</v>
      </c>
      <c r="Z71">
        <v>0</v>
      </c>
      <c r="AA71">
        <v>0</v>
      </c>
      <c r="AB71">
        <v>0.98415617329332317</v>
      </c>
      <c r="AC71">
        <v>0</v>
      </c>
      <c r="AD71">
        <v>0</v>
      </c>
      <c r="AE71">
        <v>4.8658209446609506</v>
      </c>
      <c r="AF71">
        <v>4.6585000000000001</v>
      </c>
      <c r="AG71">
        <v>12.835764942000001</v>
      </c>
      <c r="AH71">
        <v>20.693711499999999</v>
      </c>
      <c r="AI71">
        <v>0</v>
      </c>
      <c r="AJ71">
        <v>0</v>
      </c>
      <c r="AK71">
        <v>15.924803048305753</v>
      </c>
      <c r="AL71">
        <v>0</v>
      </c>
      <c r="AM71">
        <v>0</v>
      </c>
      <c r="AN71">
        <v>0.62602899999999995</v>
      </c>
      <c r="AO71">
        <v>0</v>
      </c>
      <c r="AP71">
        <v>0.11347961615575806</v>
      </c>
      <c r="AQ71">
        <v>12.837536249999998</v>
      </c>
      <c r="AR71">
        <v>1.9559925</v>
      </c>
      <c r="AS71">
        <v>2.30389775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666.39932771797817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8.9500051340788094</v>
      </c>
      <c r="L72">
        <v>371.20662367273508</v>
      </c>
      <c r="M72">
        <v>25.689233042751376</v>
      </c>
      <c r="N72">
        <v>34.884698122448981</v>
      </c>
      <c r="O72">
        <v>0</v>
      </c>
      <c r="P72">
        <v>37.08630879485483</v>
      </c>
      <c r="Q72">
        <v>3.121228346456693</v>
      </c>
      <c r="R72">
        <v>12.517076621416319</v>
      </c>
      <c r="S72">
        <v>7.7970749232585597</v>
      </c>
      <c r="T72">
        <v>0</v>
      </c>
      <c r="U72">
        <v>24.099768309474783</v>
      </c>
      <c r="V72">
        <v>6.1214098299595134</v>
      </c>
      <c r="W72">
        <v>13.816632090441013</v>
      </c>
      <c r="X72">
        <v>43.309577105686472</v>
      </c>
      <c r="Y72">
        <v>0</v>
      </c>
      <c r="Z72">
        <v>0.3248437500000001</v>
      </c>
      <c r="AA72">
        <v>2.0758880700421942</v>
      </c>
      <c r="AB72">
        <v>3.8578923465866461</v>
      </c>
      <c r="AC72">
        <v>0</v>
      </c>
      <c r="AD72">
        <v>2.5356580482967455</v>
      </c>
      <c r="AE72">
        <v>4.8658209446609506</v>
      </c>
      <c r="AF72">
        <v>6.9877500000000001</v>
      </c>
      <c r="AG72">
        <v>12.835764942000001</v>
      </c>
      <c r="AH72">
        <v>27.628901300000003</v>
      </c>
      <c r="AI72">
        <v>0</v>
      </c>
      <c r="AJ72">
        <v>0</v>
      </c>
      <c r="AK72">
        <v>15.924803048305753</v>
      </c>
      <c r="AL72">
        <v>0</v>
      </c>
      <c r="AM72">
        <v>3.1099338267066763</v>
      </c>
      <c r="AN72">
        <v>0.62602899999999995</v>
      </c>
      <c r="AO72">
        <v>0</v>
      </c>
      <c r="AP72">
        <v>0.11347961615575806</v>
      </c>
      <c r="AQ72">
        <v>12.837536249999998</v>
      </c>
      <c r="AR72">
        <v>1.9559925</v>
      </c>
      <c r="AS72">
        <v>2.30389775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686.58382738631724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8.9500051340788094</v>
      </c>
      <c r="L73">
        <v>371.20662367273508</v>
      </c>
      <c r="M73">
        <v>25.689233042751376</v>
      </c>
      <c r="N73">
        <v>34.884698122448981</v>
      </c>
      <c r="O73">
        <v>0</v>
      </c>
      <c r="P73">
        <v>37.08630879485483</v>
      </c>
      <c r="Q73">
        <v>3.121228346456693</v>
      </c>
      <c r="R73">
        <v>12.517076621416319</v>
      </c>
      <c r="S73">
        <v>7.7970749232585597</v>
      </c>
      <c r="T73">
        <v>0</v>
      </c>
      <c r="U73">
        <v>24.099768309474783</v>
      </c>
      <c r="V73">
        <v>6.1214098299595134</v>
      </c>
      <c r="W73">
        <v>13.706347712931617</v>
      </c>
      <c r="X73">
        <v>43.309577105686472</v>
      </c>
      <c r="Y73">
        <v>0</v>
      </c>
      <c r="Z73">
        <v>5.7770212500000007</v>
      </c>
      <c r="AA73">
        <v>4.1051266666666661</v>
      </c>
      <c r="AB73">
        <v>7.7787709999999981</v>
      </c>
      <c r="AC73">
        <v>0</v>
      </c>
      <c r="AD73">
        <v>5.305377</v>
      </c>
      <c r="AE73">
        <v>9.7316418893219012</v>
      </c>
      <c r="AF73">
        <v>9.8993124999999988</v>
      </c>
      <c r="AG73">
        <v>12.835764942000001</v>
      </c>
      <c r="AH73">
        <v>34.536126548299897</v>
      </c>
      <c r="AI73">
        <v>0</v>
      </c>
      <c r="AJ73">
        <v>0</v>
      </c>
      <c r="AK73">
        <v>15.924803048305753</v>
      </c>
      <c r="AL73">
        <v>0</v>
      </c>
      <c r="AM73">
        <v>3.1099338267066763</v>
      </c>
      <c r="AN73">
        <v>0.62602899999999995</v>
      </c>
      <c r="AO73">
        <v>0</v>
      </c>
      <c r="AP73">
        <v>0.11347961615575806</v>
      </c>
      <c r="AQ73">
        <v>12.893351778412695</v>
      </c>
      <c r="AR73">
        <v>1.9559925</v>
      </c>
      <c r="AS73">
        <v>2.30389775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715.38598093192229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8.9500051340788094</v>
      </c>
      <c r="L74">
        <v>371.20662367273508</v>
      </c>
      <c r="M74">
        <v>25.689233042751376</v>
      </c>
      <c r="N74">
        <v>34.884698122448981</v>
      </c>
      <c r="O74">
        <v>0</v>
      </c>
      <c r="P74">
        <v>37.08630879485483</v>
      </c>
      <c r="Q74">
        <v>3.121228346456693</v>
      </c>
      <c r="R74">
        <v>12.517076621416319</v>
      </c>
      <c r="S74">
        <v>7.7970749232585597</v>
      </c>
      <c r="T74">
        <v>0</v>
      </c>
      <c r="U74">
        <v>24.099768309474783</v>
      </c>
      <c r="V74">
        <v>6.1214098299595134</v>
      </c>
      <c r="W74">
        <v>13.706347712931617</v>
      </c>
      <c r="X74">
        <v>43.309577105686472</v>
      </c>
      <c r="Y74">
        <v>0</v>
      </c>
      <c r="Z74">
        <v>5.7770212500000007</v>
      </c>
      <c r="AA74">
        <v>6.5308833333333336</v>
      </c>
      <c r="AB74">
        <v>7.7787709999999981</v>
      </c>
      <c r="AC74">
        <v>0</v>
      </c>
      <c r="AD74">
        <v>5.305377</v>
      </c>
      <c r="AE74">
        <v>9.7316418893219012</v>
      </c>
      <c r="AF74">
        <v>9.8993124999999988</v>
      </c>
      <c r="AG74">
        <v>12.835764942000001</v>
      </c>
      <c r="AH74">
        <v>34.536126548299897</v>
      </c>
      <c r="AI74">
        <v>0</v>
      </c>
      <c r="AJ74">
        <v>0</v>
      </c>
      <c r="AK74">
        <v>15.924803048305753</v>
      </c>
      <c r="AL74">
        <v>0</v>
      </c>
      <c r="AM74">
        <v>4.6672625386346587</v>
      </c>
      <c r="AN74">
        <v>0.62602899999999995</v>
      </c>
      <c r="AO74">
        <v>0</v>
      </c>
      <c r="AP74">
        <v>0.11347961615575806</v>
      </c>
      <c r="AQ74">
        <v>12.893351778412695</v>
      </c>
      <c r="AR74">
        <v>1.9559925</v>
      </c>
      <c r="AS74">
        <v>2.30389775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719.36906631051693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8.9500051340788094</v>
      </c>
      <c r="L75">
        <v>371.20662367273508</v>
      </c>
      <c r="M75">
        <v>25.689233042751376</v>
      </c>
      <c r="N75">
        <v>34.884698122448981</v>
      </c>
      <c r="O75">
        <v>0</v>
      </c>
      <c r="P75">
        <v>37.08630879485483</v>
      </c>
      <c r="Q75">
        <v>3.121228346456693</v>
      </c>
      <c r="R75">
        <v>12.517076621416319</v>
      </c>
      <c r="S75">
        <v>7.7970749232585597</v>
      </c>
      <c r="T75">
        <v>0</v>
      </c>
      <c r="U75">
        <v>24.099768309474783</v>
      </c>
      <c r="V75">
        <v>6.1214098299595134</v>
      </c>
      <c r="W75">
        <v>13.706347712931617</v>
      </c>
      <c r="X75">
        <v>43.309577105686472</v>
      </c>
      <c r="Y75">
        <v>0</v>
      </c>
      <c r="Z75">
        <v>3.8513475000000006</v>
      </c>
      <c r="AA75">
        <v>7.6971124999999994</v>
      </c>
      <c r="AB75">
        <v>7.7787709999999981</v>
      </c>
      <c r="AC75">
        <v>0</v>
      </c>
      <c r="AD75">
        <v>8.093820750340651</v>
      </c>
      <c r="AE75">
        <v>9.7316418893219012</v>
      </c>
      <c r="AF75">
        <v>9.8993124999999988</v>
      </c>
      <c r="AG75">
        <v>12.835764942000001</v>
      </c>
      <c r="AH75">
        <v>34.536126548299897</v>
      </c>
      <c r="AI75">
        <v>0</v>
      </c>
      <c r="AJ75">
        <v>0</v>
      </c>
      <c r="AK75">
        <v>15.924803048305753</v>
      </c>
      <c r="AL75">
        <v>0</v>
      </c>
      <c r="AM75">
        <v>4.6672625386346587</v>
      </c>
      <c r="AN75">
        <v>0.62602899999999995</v>
      </c>
      <c r="AO75">
        <v>0</v>
      </c>
      <c r="AP75">
        <v>0.11347961615575806</v>
      </c>
      <c r="AQ75">
        <v>12.893351778412695</v>
      </c>
      <c r="AR75">
        <v>1.9559925</v>
      </c>
      <c r="AS75">
        <v>2.30389775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721.39806547752426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8.9500051340788094</v>
      </c>
      <c r="L76">
        <v>371.20662367273508</v>
      </c>
      <c r="M76">
        <v>25.689233042751376</v>
      </c>
      <c r="N76">
        <v>34.884698122448981</v>
      </c>
      <c r="O76">
        <v>0</v>
      </c>
      <c r="P76">
        <v>37.08630879485483</v>
      </c>
      <c r="Q76">
        <v>3.121228346456693</v>
      </c>
      <c r="R76">
        <v>12.517076621416319</v>
      </c>
      <c r="S76">
        <v>7.7970749232585597</v>
      </c>
      <c r="T76">
        <v>0</v>
      </c>
      <c r="U76">
        <v>24.099768309474783</v>
      </c>
      <c r="V76">
        <v>6.1214098299595134</v>
      </c>
      <c r="W76">
        <v>13.706347712931617</v>
      </c>
      <c r="X76">
        <v>43.309577105686472</v>
      </c>
      <c r="Y76">
        <v>0</v>
      </c>
      <c r="Z76">
        <v>3.8513475000000006</v>
      </c>
      <c r="AA76">
        <v>7.6971124999999994</v>
      </c>
      <c r="AB76">
        <v>7.7787709999999981</v>
      </c>
      <c r="AC76">
        <v>0</v>
      </c>
      <c r="AD76">
        <v>8.0750959517032541</v>
      </c>
      <c r="AE76">
        <v>9.7316418893219012</v>
      </c>
      <c r="AF76">
        <v>9.8993124999999988</v>
      </c>
      <c r="AG76">
        <v>12.835764942000001</v>
      </c>
      <c r="AH76">
        <v>34.536126548299897</v>
      </c>
      <c r="AI76">
        <v>0</v>
      </c>
      <c r="AJ76">
        <v>0</v>
      </c>
      <c r="AK76">
        <v>15.924803048305753</v>
      </c>
      <c r="AL76">
        <v>0</v>
      </c>
      <c r="AM76">
        <v>4.6672625386346587</v>
      </c>
      <c r="AN76">
        <v>0.62602899999999995</v>
      </c>
      <c r="AO76">
        <v>0</v>
      </c>
      <c r="AP76">
        <v>0.11347961615575806</v>
      </c>
      <c r="AQ76">
        <v>12.893351778412695</v>
      </c>
      <c r="AR76">
        <v>1.9559925</v>
      </c>
      <c r="AS76">
        <v>2.30389775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721.37934067888682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8.9500051340788094</v>
      </c>
      <c r="L77">
        <v>371.20662367273508</v>
      </c>
      <c r="M77">
        <v>25.689233042751376</v>
      </c>
      <c r="N77">
        <v>34.884698122448981</v>
      </c>
      <c r="O77">
        <v>0</v>
      </c>
      <c r="P77">
        <v>37.08630879485483</v>
      </c>
      <c r="Q77">
        <v>3.121228346456693</v>
      </c>
      <c r="R77">
        <v>12.517076621416319</v>
      </c>
      <c r="S77">
        <v>7.7970749232585597</v>
      </c>
      <c r="T77">
        <v>0</v>
      </c>
      <c r="U77">
        <v>24.099768309474783</v>
      </c>
      <c r="V77">
        <v>6.1214098299595134</v>
      </c>
      <c r="W77">
        <v>13.706347712931617</v>
      </c>
      <c r="X77">
        <v>43.309577105686472</v>
      </c>
      <c r="Y77">
        <v>0</v>
      </c>
      <c r="Z77">
        <v>3.8513475000000006</v>
      </c>
      <c r="AA77">
        <v>7.6971124999999994</v>
      </c>
      <c r="AB77">
        <v>7.7787709999999981</v>
      </c>
      <c r="AC77">
        <v>0</v>
      </c>
      <c r="AD77">
        <v>8.0750959517032541</v>
      </c>
      <c r="AE77">
        <v>9.7316418893219012</v>
      </c>
      <c r="AF77">
        <v>9.8993124999999988</v>
      </c>
      <c r="AG77">
        <v>12.835764942000001</v>
      </c>
      <c r="AH77">
        <v>34.536126548299897</v>
      </c>
      <c r="AI77">
        <v>0</v>
      </c>
      <c r="AJ77">
        <v>0</v>
      </c>
      <c r="AK77">
        <v>15.924803048305753</v>
      </c>
      <c r="AL77">
        <v>0</v>
      </c>
      <c r="AM77">
        <v>4.6672625386346587</v>
      </c>
      <c r="AN77">
        <v>0.62602899999999995</v>
      </c>
      <c r="AO77">
        <v>0</v>
      </c>
      <c r="AP77">
        <v>0.11347961615575806</v>
      </c>
      <c r="AQ77">
        <v>12.893351778412695</v>
      </c>
      <c r="AR77">
        <v>1.9559925</v>
      </c>
      <c r="AS77">
        <v>2.30389775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721.37934067888682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8.9500051340788094</v>
      </c>
      <c r="L78">
        <v>371.20662367273508</v>
      </c>
      <c r="M78">
        <v>25.689233042751376</v>
      </c>
      <c r="N78">
        <v>34.884698122448981</v>
      </c>
      <c r="O78">
        <v>0</v>
      </c>
      <c r="P78">
        <v>37.08630879485483</v>
      </c>
      <c r="Q78">
        <v>3.121228346456693</v>
      </c>
      <c r="R78">
        <v>12.517076621416319</v>
      </c>
      <c r="S78">
        <v>7.7970749232585597</v>
      </c>
      <c r="T78">
        <v>0</v>
      </c>
      <c r="U78">
        <v>24.099768309474783</v>
      </c>
      <c r="V78">
        <v>6.1214098299595134</v>
      </c>
      <c r="W78">
        <v>13.706347712931617</v>
      </c>
      <c r="X78">
        <v>43.309577105686472</v>
      </c>
      <c r="Y78">
        <v>0</v>
      </c>
      <c r="Z78">
        <v>3.8513475000000006</v>
      </c>
      <c r="AA78">
        <v>7.6971124999999994</v>
      </c>
      <c r="AB78">
        <v>7.7787709999999981</v>
      </c>
      <c r="AC78">
        <v>0</v>
      </c>
      <c r="AD78">
        <v>5.305377</v>
      </c>
      <c r="AE78">
        <v>9.7316418893219012</v>
      </c>
      <c r="AF78">
        <v>9.8993124999999988</v>
      </c>
      <c r="AG78">
        <v>12.835764942000001</v>
      </c>
      <c r="AH78">
        <v>34.536126548299897</v>
      </c>
      <c r="AI78">
        <v>0</v>
      </c>
      <c r="AJ78">
        <v>0</v>
      </c>
      <c r="AK78">
        <v>15.924803048305753</v>
      </c>
      <c r="AL78">
        <v>0</v>
      </c>
      <c r="AM78">
        <v>3.1099338267066763</v>
      </c>
      <c r="AN78">
        <v>0.62602899999999995</v>
      </c>
      <c r="AO78">
        <v>0</v>
      </c>
      <c r="AP78">
        <v>0.11347961615575806</v>
      </c>
      <c r="AQ78">
        <v>12.893351778412695</v>
      </c>
      <c r="AR78">
        <v>1.9559925</v>
      </c>
      <c r="AS78">
        <v>2.30389775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717.0522930152556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8.9500051340788094</v>
      </c>
      <c r="L79">
        <v>371.20662367273508</v>
      </c>
      <c r="M79">
        <v>25.689233042751376</v>
      </c>
      <c r="N79">
        <v>34.884698122448981</v>
      </c>
      <c r="O79">
        <v>0</v>
      </c>
      <c r="P79">
        <v>37.08630879485483</v>
      </c>
      <c r="Q79">
        <v>3.121228346456693</v>
      </c>
      <c r="R79">
        <v>12.517076621416319</v>
      </c>
      <c r="S79">
        <v>7.7970749232585597</v>
      </c>
      <c r="T79">
        <v>0</v>
      </c>
      <c r="U79">
        <v>24.099768309474783</v>
      </c>
      <c r="V79">
        <v>6.1214098299595134</v>
      </c>
      <c r="W79">
        <v>13.706347712931617</v>
      </c>
      <c r="X79">
        <v>43.309577105686472</v>
      </c>
      <c r="Y79">
        <v>0</v>
      </c>
      <c r="Z79">
        <v>1.9256737500000003</v>
      </c>
      <c r="AA79">
        <v>4.1480438999999993</v>
      </c>
      <c r="AB79">
        <v>7.7787709999999981</v>
      </c>
      <c r="AC79">
        <v>0</v>
      </c>
      <c r="AD79">
        <v>3.3158605482967447</v>
      </c>
      <c r="AE79">
        <v>4.8658209446609506</v>
      </c>
      <c r="AF79">
        <v>4.6585000000000001</v>
      </c>
      <c r="AG79">
        <v>12.835764942000001</v>
      </c>
      <c r="AH79">
        <v>20.134422000000001</v>
      </c>
      <c r="AI79">
        <v>0</v>
      </c>
      <c r="AJ79">
        <v>0</v>
      </c>
      <c r="AK79">
        <v>15.924803048305753</v>
      </c>
      <c r="AL79">
        <v>0</v>
      </c>
      <c r="AM79">
        <v>2.7556376534133533</v>
      </c>
      <c r="AN79">
        <v>0.62602899999999995</v>
      </c>
      <c r="AO79">
        <v>0</v>
      </c>
      <c r="AP79">
        <v>0.11347961615575806</v>
      </c>
      <c r="AQ79">
        <v>12.837536249999998</v>
      </c>
      <c r="AR79">
        <v>1.9559925</v>
      </c>
      <c r="AS79">
        <v>1.5888950000000002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683.95458176888553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8.9500051340788094</v>
      </c>
      <c r="L80">
        <v>371.20662367273508</v>
      </c>
      <c r="M80">
        <v>25.689233042751376</v>
      </c>
      <c r="N80">
        <v>34.884698122448981</v>
      </c>
      <c r="O80">
        <v>0</v>
      </c>
      <c r="P80">
        <v>37.08630879485483</v>
      </c>
      <c r="Q80">
        <v>3.121228346456693</v>
      </c>
      <c r="R80">
        <v>12.517076621416319</v>
      </c>
      <c r="S80">
        <v>7.7970749232585597</v>
      </c>
      <c r="T80">
        <v>0</v>
      </c>
      <c r="U80">
        <v>24.099768309474783</v>
      </c>
      <c r="V80">
        <v>6.1214098299595134</v>
      </c>
      <c r="W80">
        <v>13.706347712931617</v>
      </c>
      <c r="X80">
        <v>43.309577105686472</v>
      </c>
      <c r="Y80">
        <v>0</v>
      </c>
      <c r="Z80">
        <v>0</v>
      </c>
      <c r="AA80">
        <v>1.8659666666666666</v>
      </c>
      <c r="AB80">
        <v>3.8578923465866461</v>
      </c>
      <c r="AC80">
        <v>0</v>
      </c>
      <c r="AD80">
        <v>2.5746680965934901</v>
      </c>
      <c r="AE80">
        <v>4.8658209446609506</v>
      </c>
      <c r="AF80">
        <v>2.4748279716024344</v>
      </c>
      <c r="AG80">
        <v>12.835764942000001</v>
      </c>
      <c r="AH80">
        <v>11.185789999999999</v>
      </c>
      <c r="AI80">
        <v>0</v>
      </c>
      <c r="AJ80">
        <v>0</v>
      </c>
      <c r="AK80">
        <v>15.924803048305753</v>
      </c>
      <c r="AL80">
        <v>0</v>
      </c>
      <c r="AM80">
        <v>2.7556376534133533</v>
      </c>
      <c r="AN80">
        <v>0.62602899999999995</v>
      </c>
      <c r="AO80">
        <v>0</v>
      </c>
      <c r="AP80">
        <v>0.11347961615575806</v>
      </c>
      <c r="AQ80">
        <v>12.837536249999998</v>
      </c>
      <c r="AR80">
        <v>1.9559925</v>
      </c>
      <c r="AS80">
        <v>1.5888950000000002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663.952455652038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8.9500051340788094</v>
      </c>
      <c r="L81">
        <v>371.20662367273508</v>
      </c>
      <c r="M81">
        <v>25.689233042751376</v>
      </c>
      <c r="N81">
        <v>34.884698122448981</v>
      </c>
      <c r="O81">
        <v>0</v>
      </c>
      <c r="P81">
        <v>37.08630879485483</v>
      </c>
      <c r="Q81">
        <v>3.121228346456693</v>
      </c>
      <c r="R81">
        <v>12.517076621416319</v>
      </c>
      <c r="S81">
        <v>7.7970749232585597</v>
      </c>
      <c r="T81">
        <v>0</v>
      </c>
      <c r="U81">
        <v>24.099768309474783</v>
      </c>
      <c r="V81">
        <v>6.1214098299595134</v>
      </c>
      <c r="W81">
        <v>13.706347712931617</v>
      </c>
      <c r="X81">
        <v>43.309577105686472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4.8658209446609506</v>
      </c>
      <c r="AF81">
        <v>2.4748279716024344</v>
      </c>
      <c r="AG81">
        <v>12.835764942000001</v>
      </c>
      <c r="AH81">
        <v>5.5928949999999995</v>
      </c>
      <c r="AI81">
        <v>0</v>
      </c>
      <c r="AJ81">
        <v>0</v>
      </c>
      <c r="AK81">
        <v>15.924803048305753</v>
      </c>
      <c r="AL81">
        <v>0</v>
      </c>
      <c r="AM81">
        <v>0</v>
      </c>
      <c r="AN81">
        <v>0.62602899999999995</v>
      </c>
      <c r="AO81">
        <v>0</v>
      </c>
      <c r="AP81">
        <v>0.11347961615575806</v>
      </c>
      <c r="AQ81">
        <v>12.837536249999998</v>
      </c>
      <c r="AR81">
        <v>9.4539637499999998</v>
      </c>
      <c r="AS81">
        <v>1.5888950000000002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654.80336713877784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8.9500051340788094</v>
      </c>
      <c r="L82">
        <v>371.20662367273508</v>
      </c>
      <c r="M82">
        <v>25.689233042751376</v>
      </c>
      <c r="N82">
        <v>34.884698122448981</v>
      </c>
      <c r="O82">
        <v>0</v>
      </c>
      <c r="P82">
        <v>37.08630879485483</v>
      </c>
      <c r="Q82">
        <v>3.121228346456693</v>
      </c>
      <c r="R82">
        <v>12.517076621416319</v>
      </c>
      <c r="S82">
        <v>7.7970749232585597</v>
      </c>
      <c r="T82">
        <v>0</v>
      </c>
      <c r="U82">
        <v>24.099768309474783</v>
      </c>
      <c r="V82">
        <v>6.1214098299595134</v>
      </c>
      <c r="W82">
        <v>13.706347712931617</v>
      </c>
      <c r="X82">
        <v>43.309577105686472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4.8658209446609506</v>
      </c>
      <c r="AF82">
        <v>2.4748279716024344</v>
      </c>
      <c r="AG82">
        <v>12.835764942000001</v>
      </c>
      <c r="AH82">
        <v>0</v>
      </c>
      <c r="AI82">
        <v>0</v>
      </c>
      <c r="AJ82">
        <v>0</v>
      </c>
      <c r="AK82">
        <v>15.924803048305753</v>
      </c>
      <c r="AL82">
        <v>0</v>
      </c>
      <c r="AM82">
        <v>0</v>
      </c>
      <c r="AN82">
        <v>0.62602899999999995</v>
      </c>
      <c r="AO82">
        <v>0</v>
      </c>
      <c r="AP82">
        <v>0.11347961615575806</v>
      </c>
      <c r="AQ82">
        <v>8.3723062499999976</v>
      </c>
      <c r="AR82">
        <v>9.4539637499999998</v>
      </c>
      <c r="AS82">
        <v>1.5888950000000002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644.74524213877783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8.9500051340788094</v>
      </c>
      <c r="L83">
        <v>371.20662367273508</v>
      </c>
      <c r="M83">
        <v>25.689233042751376</v>
      </c>
      <c r="N83">
        <v>34.884698122448981</v>
      </c>
      <c r="O83">
        <v>0</v>
      </c>
      <c r="P83">
        <v>37.08630879485483</v>
      </c>
      <c r="Q83">
        <v>3.121228346456693</v>
      </c>
      <c r="R83">
        <v>12.517076621416319</v>
      </c>
      <c r="S83">
        <v>7.7970749232585597</v>
      </c>
      <c r="T83">
        <v>0</v>
      </c>
      <c r="U83">
        <v>24.099768309474783</v>
      </c>
      <c r="V83">
        <v>6.1214098299595134</v>
      </c>
      <c r="W83">
        <v>13.706347712931617</v>
      </c>
      <c r="X83">
        <v>43.309577105686472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4.8658209446609506</v>
      </c>
      <c r="AF83">
        <v>2.4748279716024344</v>
      </c>
      <c r="AG83">
        <v>12.835764942000001</v>
      </c>
      <c r="AH83">
        <v>0</v>
      </c>
      <c r="AI83">
        <v>0</v>
      </c>
      <c r="AJ83">
        <v>0</v>
      </c>
      <c r="AK83">
        <v>15.924803048305753</v>
      </c>
      <c r="AL83">
        <v>0</v>
      </c>
      <c r="AM83">
        <v>0</v>
      </c>
      <c r="AN83">
        <v>0.62602899999999995</v>
      </c>
      <c r="AO83">
        <v>0</v>
      </c>
      <c r="AP83">
        <v>0.11347961615575806</v>
      </c>
      <c r="AQ83">
        <v>8.2792807784126961</v>
      </c>
      <c r="AR83">
        <v>1.9559925</v>
      </c>
      <c r="AS83">
        <v>1.5888950000000002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637.15424541719062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8.9500051340788094</v>
      </c>
      <c r="L84">
        <v>371.20662367273508</v>
      </c>
      <c r="M84">
        <v>25.689233042751376</v>
      </c>
      <c r="N84">
        <v>34.884698122448981</v>
      </c>
      <c r="O84">
        <v>0</v>
      </c>
      <c r="P84">
        <v>37.08630879485483</v>
      </c>
      <c r="Q84">
        <v>3.121228346456693</v>
      </c>
      <c r="R84">
        <v>12.517076621416319</v>
      </c>
      <c r="S84">
        <v>7.7970749232585597</v>
      </c>
      <c r="T84">
        <v>0</v>
      </c>
      <c r="U84">
        <v>24.099768309474783</v>
      </c>
      <c r="V84">
        <v>6.1214098299595134</v>
      </c>
      <c r="W84">
        <v>13.706347712931617</v>
      </c>
      <c r="X84">
        <v>43.309577105686472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4.8658209446609506</v>
      </c>
      <c r="AF84">
        <v>2.4748279716024344</v>
      </c>
      <c r="AG84">
        <v>12.835764942000001</v>
      </c>
      <c r="AH84">
        <v>0</v>
      </c>
      <c r="AI84">
        <v>0</v>
      </c>
      <c r="AJ84">
        <v>0</v>
      </c>
      <c r="AK84">
        <v>15.924803048305753</v>
      </c>
      <c r="AL84">
        <v>0</v>
      </c>
      <c r="AM84">
        <v>0</v>
      </c>
      <c r="AN84">
        <v>0.62602899999999995</v>
      </c>
      <c r="AO84">
        <v>0</v>
      </c>
      <c r="AP84">
        <v>0.11347961615575806</v>
      </c>
      <c r="AQ84">
        <v>8.2792807784126961</v>
      </c>
      <c r="AR84">
        <v>1.9559925</v>
      </c>
      <c r="AS84">
        <v>1.5888950000000002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637.15424541719062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8.9500051340788094</v>
      </c>
      <c r="L85">
        <v>371.20662367273508</v>
      </c>
      <c r="M85">
        <v>25.689233042751376</v>
      </c>
      <c r="N85">
        <v>34.884698122448981</v>
      </c>
      <c r="O85">
        <v>0</v>
      </c>
      <c r="P85">
        <v>37.08630879485483</v>
      </c>
      <c r="Q85">
        <v>3.121228346456693</v>
      </c>
      <c r="R85">
        <v>12.187153675324677</v>
      </c>
      <c r="S85">
        <v>7.7970749232585597</v>
      </c>
      <c r="T85">
        <v>0</v>
      </c>
      <c r="U85">
        <v>24.099768309474783</v>
      </c>
      <c r="V85">
        <v>6.1214098299595134</v>
      </c>
      <c r="W85">
        <v>13.706347712931617</v>
      </c>
      <c r="X85">
        <v>43.561162479504155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4.8658209446609506</v>
      </c>
      <c r="AF85">
        <v>2.4748279716024344</v>
      </c>
      <c r="AG85">
        <v>12.835764942000001</v>
      </c>
      <c r="AH85">
        <v>0</v>
      </c>
      <c r="AI85">
        <v>0</v>
      </c>
      <c r="AJ85">
        <v>0</v>
      </c>
      <c r="AK85">
        <v>15.924803048305753</v>
      </c>
      <c r="AL85">
        <v>0</v>
      </c>
      <c r="AM85">
        <v>0</v>
      </c>
      <c r="AN85">
        <v>0.62602899999999995</v>
      </c>
      <c r="AO85">
        <v>0</v>
      </c>
      <c r="AP85">
        <v>0.11347961615575806</v>
      </c>
      <c r="AQ85">
        <v>8.2792807784126961</v>
      </c>
      <c r="AR85">
        <v>1.9559925</v>
      </c>
      <c r="AS85">
        <v>1.5888950000000002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637.07590784491663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8.9500051340788094</v>
      </c>
      <c r="L86">
        <v>371.20662367273508</v>
      </c>
      <c r="M86">
        <v>25.689233042751376</v>
      </c>
      <c r="N86">
        <v>34.884698122448981</v>
      </c>
      <c r="O86">
        <v>0</v>
      </c>
      <c r="P86">
        <v>37.08630879485483</v>
      </c>
      <c r="Q86">
        <v>3.121228346456693</v>
      </c>
      <c r="R86">
        <v>12.187153675324677</v>
      </c>
      <c r="S86">
        <v>7.7970749232585597</v>
      </c>
      <c r="T86">
        <v>0</v>
      </c>
      <c r="U86">
        <v>24.099768309474783</v>
      </c>
      <c r="V86">
        <v>6.1214098299595134</v>
      </c>
      <c r="W86">
        <v>13.706347712931617</v>
      </c>
      <c r="X86">
        <v>43.561162479504155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4.8658209446609506</v>
      </c>
      <c r="AF86">
        <v>2.4748279716024344</v>
      </c>
      <c r="AG86">
        <v>12.835764942000001</v>
      </c>
      <c r="AH86">
        <v>0</v>
      </c>
      <c r="AI86">
        <v>0</v>
      </c>
      <c r="AJ86">
        <v>0</v>
      </c>
      <c r="AK86">
        <v>15.924803048305753</v>
      </c>
      <c r="AL86">
        <v>0</v>
      </c>
      <c r="AM86">
        <v>0</v>
      </c>
      <c r="AN86">
        <v>0.62602899999999995</v>
      </c>
      <c r="AO86">
        <v>0</v>
      </c>
      <c r="AP86">
        <v>0.11347961615575806</v>
      </c>
      <c r="AQ86">
        <v>8.2792807784126961</v>
      </c>
      <c r="AR86">
        <v>1.9559925</v>
      </c>
      <c r="AS86">
        <v>1.5888950000000002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637.07590784491663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8.9500002051676706</v>
      </c>
      <c r="L87">
        <v>371.20662367273508</v>
      </c>
      <c r="M87">
        <v>25.689233042751376</v>
      </c>
      <c r="N87">
        <v>34.884698122448981</v>
      </c>
      <c r="O87">
        <v>0</v>
      </c>
      <c r="P87">
        <v>37.08630879485483</v>
      </c>
      <c r="Q87">
        <v>3.121228346456693</v>
      </c>
      <c r="R87">
        <v>12.187153675324677</v>
      </c>
      <c r="S87">
        <v>7.7970749232585597</v>
      </c>
      <c r="T87">
        <v>0</v>
      </c>
      <c r="U87">
        <v>24.099768309474783</v>
      </c>
      <c r="V87">
        <v>6.1214098299595134</v>
      </c>
      <c r="W87">
        <v>13.706347712931617</v>
      </c>
      <c r="X87">
        <v>43.561162479504155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4.8658209446609506</v>
      </c>
      <c r="AF87">
        <v>2.4748279716024344</v>
      </c>
      <c r="AG87">
        <v>12.835764942000001</v>
      </c>
      <c r="AH87">
        <v>0</v>
      </c>
      <c r="AI87">
        <v>0</v>
      </c>
      <c r="AJ87">
        <v>0</v>
      </c>
      <c r="AK87">
        <v>15.924803048305753</v>
      </c>
      <c r="AL87">
        <v>0</v>
      </c>
      <c r="AM87">
        <v>0</v>
      </c>
      <c r="AN87">
        <v>0.62602899999999995</v>
      </c>
      <c r="AO87">
        <v>0</v>
      </c>
      <c r="AP87">
        <v>0.11347961615575806</v>
      </c>
      <c r="AQ87">
        <v>4.2791787499999989</v>
      </c>
      <c r="AR87">
        <v>1.9559925</v>
      </c>
      <c r="AS87">
        <v>1.5888950000000002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633.07580088759278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8.9500374923766515</v>
      </c>
      <c r="L88">
        <v>371.20662367273508</v>
      </c>
      <c r="M88">
        <v>25.689233042751376</v>
      </c>
      <c r="N88">
        <v>34.884698122448981</v>
      </c>
      <c r="O88">
        <v>0</v>
      </c>
      <c r="P88">
        <v>37.08630879485483</v>
      </c>
      <c r="Q88">
        <v>3.121228346456693</v>
      </c>
      <c r="R88">
        <v>12.187153675324677</v>
      </c>
      <c r="S88">
        <v>7.7970749232585597</v>
      </c>
      <c r="T88">
        <v>0</v>
      </c>
      <c r="U88">
        <v>24.099768309474783</v>
      </c>
      <c r="V88">
        <v>6.1214098299595134</v>
      </c>
      <c r="W88">
        <v>13.706347712931617</v>
      </c>
      <c r="X88">
        <v>43.561162479504155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4.8658209446609506</v>
      </c>
      <c r="AF88">
        <v>2.4748279716024344</v>
      </c>
      <c r="AG88">
        <v>12.835764942000001</v>
      </c>
      <c r="AH88">
        <v>0</v>
      </c>
      <c r="AI88">
        <v>0</v>
      </c>
      <c r="AJ88">
        <v>0</v>
      </c>
      <c r="AK88">
        <v>15.924803048305753</v>
      </c>
      <c r="AL88">
        <v>0</v>
      </c>
      <c r="AM88">
        <v>0</v>
      </c>
      <c r="AN88">
        <v>0.62602899999999995</v>
      </c>
      <c r="AO88">
        <v>0</v>
      </c>
      <c r="AP88">
        <v>0.11347961615575806</v>
      </c>
      <c r="AQ88">
        <v>4.2791787499999989</v>
      </c>
      <c r="AR88">
        <v>0.6519974999999999</v>
      </c>
      <c r="AS88">
        <v>1.5888950000000002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631.77184317480169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8.9500592122392106</v>
      </c>
      <c r="L89">
        <v>371.21405934152619</v>
      </c>
      <c r="M89">
        <v>25.689233042751376</v>
      </c>
      <c r="N89">
        <v>34.884698122448981</v>
      </c>
      <c r="O89">
        <v>0</v>
      </c>
      <c r="P89">
        <v>37.08630879485483</v>
      </c>
      <c r="Q89">
        <v>3.121228346456693</v>
      </c>
      <c r="R89">
        <v>12.048019546355974</v>
      </c>
      <c r="S89">
        <v>7.7970749232585597</v>
      </c>
      <c r="T89">
        <v>0</v>
      </c>
      <c r="U89">
        <v>24.099768309474783</v>
      </c>
      <c r="V89">
        <v>6.1214098299595134</v>
      </c>
      <c r="W89">
        <v>13.706347712931617</v>
      </c>
      <c r="X89">
        <v>43.561162479504155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4.8658209446609506</v>
      </c>
      <c r="AF89">
        <v>2.4748279716024344</v>
      </c>
      <c r="AG89">
        <v>12.835764942000001</v>
      </c>
      <c r="AH89">
        <v>0</v>
      </c>
      <c r="AI89">
        <v>0</v>
      </c>
      <c r="AJ89">
        <v>0</v>
      </c>
      <c r="AK89">
        <v>15.924803048305753</v>
      </c>
      <c r="AL89">
        <v>0</v>
      </c>
      <c r="AM89">
        <v>0</v>
      </c>
      <c r="AN89">
        <v>0.62602899999999995</v>
      </c>
      <c r="AO89">
        <v>0</v>
      </c>
      <c r="AP89">
        <v>0.11347961615575806</v>
      </c>
      <c r="AQ89">
        <v>4.2605737784126969</v>
      </c>
      <c r="AR89">
        <v>11.40995625</v>
      </c>
      <c r="AS89">
        <v>2.3833425000000004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643.17396771289941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4.9599700199222454</v>
      </c>
      <c r="L90">
        <v>371.21405934152619</v>
      </c>
      <c r="M90">
        <v>25.689233042751376</v>
      </c>
      <c r="N90">
        <v>34.884698122448981</v>
      </c>
      <c r="O90">
        <v>0</v>
      </c>
      <c r="P90">
        <v>37.08630879485483</v>
      </c>
      <c r="Q90">
        <v>3.121228346456693</v>
      </c>
      <c r="R90">
        <v>12.048019546355974</v>
      </c>
      <c r="S90">
        <v>7.7970749232585597</v>
      </c>
      <c r="T90">
        <v>0</v>
      </c>
      <c r="U90">
        <v>24.099768309474783</v>
      </c>
      <c r="V90">
        <v>6.1214098299595134</v>
      </c>
      <c r="W90">
        <v>13.706347712931617</v>
      </c>
      <c r="X90">
        <v>43.561162479504155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0.5682599233047545</v>
      </c>
      <c r="AF90">
        <v>2.4748279716024344</v>
      </c>
      <c r="AG90">
        <v>12.835764942000001</v>
      </c>
      <c r="AH90">
        <v>0</v>
      </c>
      <c r="AI90">
        <v>0</v>
      </c>
      <c r="AJ90">
        <v>0</v>
      </c>
      <c r="AK90">
        <v>15.924803048305753</v>
      </c>
      <c r="AL90">
        <v>0</v>
      </c>
      <c r="AM90">
        <v>0</v>
      </c>
      <c r="AN90">
        <v>0.62602899999999995</v>
      </c>
      <c r="AO90">
        <v>0</v>
      </c>
      <c r="AP90">
        <v>0.11347961615575806</v>
      </c>
      <c r="AQ90">
        <v>4.2233632215873005</v>
      </c>
      <c r="AR90">
        <v>11.40995625</v>
      </c>
      <c r="AS90">
        <v>2.3833425000000004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634.84910694240079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4.9599938785987909</v>
      </c>
      <c r="L91">
        <v>288.75797622749292</v>
      </c>
      <c r="M91">
        <v>25.689233042751376</v>
      </c>
      <c r="N91">
        <v>34.884698122448981</v>
      </c>
      <c r="O91">
        <v>0</v>
      </c>
      <c r="P91">
        <v>37.08630879485483</v>
      </c>
      <c r="Q91">
        <v>3.1186466573982128</v>
      </c>
      <c r="R91">
        <v>7.6903353872474893</v>
      </c>
      <c r="S91">
        <v>5.0398571071600191</v>
      </c>
      <c r="T91">
        <v>0</v>
      </c>
      <c r="U91">
        <v>24.099768309474783</v>
      </c>
      <c r="V91">
        <v>3.2909957703349284</v>
      </c>
      <c r="W91">
        <v>13.706347712931617</v>
      </c>
      <c r="X91">
        <v>43.561162479504155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0.5682599233047545</v>
      </c>
      <c r="AF91">
        <v>2.4748279716024344</v>
      </c>
      <c r="AG91">
        <v>12.835764942000001</v>
      </c>
      <c r="AH91">
        <v>0</v>
      </c>
      <c r="AI91">
        <v>0</v>
      </c>
      <c r="AJ91">
        <v>0</v>
      </c>
      <c r="AK91">
        <v>15.924803048305753</v>
      </c>
      <c r="AL91">
        <v>0</v>
      </c>
      <c r="AM91">
        <v>0</v>
      </c>
      <c r="AN91">
        <v>0.62602899999999995</v>
      </c>
      <c r="AO91">
        <v>0</v>
      </c>
      <c r="AP91">
        <v>0.11347961615575806</v>
      </c>
      <c r="AQ91">
        <v>0</v>
      </c>
      <c r="AR91">
        <v>0.6519974999999999</v>
      </c>
      <c r="AS91">
        <v>2.3833425000000004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527.46382799156686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4.9600186119116234</v>
      </c>
      <c r="L92">
        <v>231.00690140693473</v>
      </c>
      <c r="M92">
        <v>25.689233042751376</v>
      </c>
      <c r="N92">
        <v>34.884698122448981</v>
      </c>
      <c r="O92">
        <v>0</v>
      </c>
      <c r="P92">
        <v>37.08630879485483</v>
      </c>
      <c r="Q92">
        <v>3.1186466573982128</v>
      </c>
      <c r="R92">
        <v>7.2195317014531035</v>
      </c>
      <c r="S92">
        <v>4.1676908375066599</v>
      </c>
      <c r="T92">
        <v>0</v>
      </c>
      <c r="U92">
        <v>24.099768309474783</v>
      </c>
      <c r="V92">
        <v>3.2909957703349284</v>
      </c>
      <c r="W92">
        <v>13.706347712931617</v>
      </c>
      <c r="X92">
        <v>43.561162479504155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0.5682599233047545</v>
      </c>
      <c r="AF92">
        <v>2.4748279716024344</v>
      </c>
      <c r="AG92">
        <v>12.835764942000001</v>
      </c>
      <c r="AH92">
        <v>0</v>
      </c>
      <c r="AI92">
        <v>0</v>
      </c>
      <c r="AJ92">
        <v>0</v>
      </c>
      <c r="AK92">
        <v>15.924803048305753</v>
      </c>
      <c r="AL92">
        <v>0</v>
      </c>
      <c r="AM92">
        <v>0</v>
      </c>
      <c r="AN92">
        <v>0.62602899999999995</v>
      </c>
      <c r="AO92">
        <v>0</v>
      </c>
      <c r="AP92">
        <v>0.11347961615575806</v>
      </c>
      <c r="AQ92">
        <v>0</v>
      </c>
      <c r="AR92">
        <v>0.6519974999999999</v>
      </c>
      <c r="AS92">
        <v>2.3833425000000004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468.36980794887376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4.9600440215847765</v>
      </c>
      <c r="L93">
        <v>204.05680079162914</v>
      </c>
      <c r="M93">
        <v>25.689233042751376</v>
      </c>
      <c r="N93">
        <v>34.884698122448981</v>
      </c>
      <c r="O93">
        <v>0</v>
      </c>
      <c r="P93">
        <v>37.08630879485483</v>
      </c>
      <c r="Q93">
        <v>3.1186466573982128</v>
      </c>
      <c r="R93">
        <v>7.2195317014531035</v>
      </c>
      <c r="S93">
        <v>4.1676908375066599</v>
      </c>
      <c r="T93">
        <v>0</v>
      </c>
      <c r="U93">
        <v>24.099768309474783</v>
      </c>
      <c r="V93">
        <v>3.2909957703349284</v>
      </c>
      <c r="W93">
        <v>13.706347712931617</v>
      </c>
      <c r="X93">
        <v>43.561162479504155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0.5682599233047545</v>
      </c>
      <c r="AF93">
        <v>2.4748279716024344</v>
      </c>
      <c r="AG93">
        <v>12.835764942000001</v>
      </c>
      <c r="AH93">
        <v>0</v>
      </c>
      <c r="AI93">
        <v>0</v>
      </c>
      <c r="AJ93">
        <v>0</v>
      </c>
      <c r="AK93">
        <v>15.924803048305753</v>
      </c>
      <c r="AL93">
        <v>0</v>
      </c>
      <c r="AM93">
        <v>0</v>
      </c>
      <c r="AN93">
        <v>0.62602899999999995</v>
      </c>
      <c r="AO93">
        <v>0</v>
      </c>
      <c r="AP93">
        <v>0.11347961615575806</v>
      </c>
      <c r="AQ93">
        <v>0</v>
      </c>
      <c r="AR93">
        <v>0.6519974999999999</v>
      </c>
      <c r="AS93">
        <v>1.5888950000000002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440.62528524324131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4.9600507614213205</v>
      </c>
      <c r="L94">
        <v>204.05680079162914</v>
      </c>
      <c r="M94">
        <v>25.689233042751376</v>
      </c>
      <c r="N94">
        <v>34.884698122448981</v>
      </c>
      <c r="O94">
        <v>0</v>
      </c>
      <c r="P94">
        <v>37.08630879485483</v>
      </c>
      <c r="Q94">
        <v>3.1186466573982128</v>
      </c>
      <c r="R94">
        <v>7.2195317014531035</v>
      </c>
      <c r="S94">
        <v>4.1676908375066599</v>
      </c>
      <c r="T94">
        <v>0</v>
      </c>
      <c r="U94">
        <v>24.099768309474783</v>
      </c>
      <c r="V94">
        <v>3.2909957703349284</v>
      </c>
      <c r="W94">
        <v>13.706347712931617</v>
      </c>
      <c r="X94">
        <v>43.561162479504155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0.5682599233047545</v>
      </c>
      <c r="AF94">
        <v>2.4748279716024344</v>
      </c>
      <c r="AG94">
        <v>12.835764942000001</v>
      </c>
      <c r="AH94">
        <v>0</v>
      </c>
      <c r="AI94">
        <v>0</v>
      </c>
      <c r="AJ94">
        <v>0</v>
      </c>
      <c r="AK94">
        <v>15.924803048305753</v>
      </c>
      <c r="AL94">
        <v>0</v>
      </c>
      <c r="AM94">
        <v>0</v>
      </c>
      <c r="AN94">
        <v>0.62602899999999995</v>
      </c>
      <c r="AO94">
        <v>0</v>
      </c>
      <c r="AP94">
        <v>0.11347961615575806</v>
      </c>
      <c r="AQ94">
        <v>0</v>
      </c>
      <c r="AR94">
        <v>0.6519974999999999</v>
      </c>
      <c r="AS94">
        <v>1.5888950000000002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440.62529198307783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4.9600085967831395</v>
      </c>
      <c r="L95">
        <v>204.05680079162914</v>
      </c>
      <c r="M95">
        <v>25.689233042751376</v>
      </c>
      <c r="N95">
        <v>34.884698122448981</v>
      </c>
      <c r="O95">
        <v>0</v>
      </c>
      <c r="P95">
        <v>37.08630879485483</v>
      </c>
      <c r="Q95">
        <v>3.1186466573982128</v>
      </c>
      <c r="R95">
        <v>7.2195317014531035</v>
      </c>
      <c r="S95">
        <v>4.1676908375066599</v>
      </c>
      <c r="T95">
        <v>0</v>
      </c>
      <c r="U95">
        <v>24.099768309474783</v>
      </c>
      <c r="V95">
        <v>3.2909957703349284</v>
      </c>
      <c r="W95">
        <v>13.706347712931617</v>
      </c>
      <c r="X95">
        <v>43.561162479504155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0.5682599233047545</v>
      </c>
      <c r="AF95">
        <v>2.4748279716024344</v>
      </c>
      <c r="AG95">
        <v>12.835764942000001</v>
      </c>
      <c r="AH95">
        <v>0</v>
      </c>
      <c r="AI95">
        <v>0</v>
      </c>
      <c r="AJ95">
        <v>0</v>
      </c>
      <c r="AK95">
        <v>15.924803048305753</v>
      </c>
      <c r="AL95">
        <v>0</v>
      </c>
      <c r="AM95">
        <v>0</v>
      </c>
      <c r="AN95">
        <v>0.62602899999999995</v>
      </c>
      <c r="AO95">
        <v>0</v>
      </c>
      <c r="AP95">
        <v>0.11347961615575806</v>
      </c>
      <c r="AQ95">
        <v>0</v>
      </c>
      <c r="AR95">
        <v>0.6519974999999999</v>
      </c>
      <c r="AS95">
        <v>2.3833425000000004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441.41969731843966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4.9600085967831395</v>
      </c>
      <c r="L96">
        <v>204.52</v>
      </c>
      <c r="M96">
        <v>25.689233042751376</v>
      </c>
      <c r="N96">
        <v>34.884698122448981</v>
      </c>
      <c r="O96">
        <v>0</v>
      </c>
      <c r="P96">
        <v>37.08630879485483</v>
      </c>
      <c r="Q96">
        <v>3.1186466573982128</v>
      </c>
      <c r="R96">
        <v>7.2195317014531035</v>
      </c>
      <c r="S96">
        <v>4.1676908375066599</v>
      </c>
      <c r="T96">
        <v>0</v>
      </c>
      <c r="U96">
        <v>24.099768309474783</v>
      </c>
      <c r="V96">
        <v>3.2909957703349284</v>
      </c>
      <c r="W96">
        <v>13.706347712931617</v>
      </c>
      <c r="X96">
        <v>43.561162479504155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0.5682599233047545</v>
      </c>
      <c r="AF96">
        <v>2.4748279716024344</v>
      </c>
      <c r="AG96">
        <v>12.835764942000001</v>
      </c>
      <c r="AH96">
        <v>0</v>
      </c>
      <c r="AI96">
        <v>0</v>
      </c>
      <c r="AJ96">
        <v>0</v>
      </c>
      <c r="AK96">
        <v>15.924803048305753</v>
      </c>
      <c r="AL96">
        <v>0</v>
      </c>
      <c r="AM96">
        <v>0</v>
      </c>
      <c r="AN96">
        <v>0.62602899999999995</v>
      </c>
      <c r="AO96">
        <v>0</v>
      </c>
      <c r="AP96">
        <v>0.11347961615575806</v>
      </c>
      <c r="AQ96">
        <v>0</v>
      </c>
      <c r="AR96">
        <v>0.6519974999999999</v>
      </c>
      <c r="AS96">
        <v>2.3833425000000004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441.8828965268105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4.9600085967831395</v>
      </c>
      <c r="L97">
        <v>204.52</v>
      </c>
      <c r="M97">
        <v>25.689233042751376</v>
      </c>
      <c r="N97">
        <v>34.884698122448981</v>
      </c>
      <c r="O97">
        <v>0</v>
      </c>
      <c r="P97">
        <v>37.08630879485483</v>
      </c>
      <c r="Q97">
        <v>3.1181395841584161</v>
      </c>
      <c r="R97">
        <v>7.9470795793130069</v>
      </c>
      <c r="S97">
        <v>4.2507562277580071</v>
      </c>
      <c r="T97">
        <v>0</v>
      </c>
      <c r="U97">
        <v>24.099768309474783</v>
      </c>
      <c r="V97">
        <v>4.4882911010928961</v>
      </c>
      <c r="W97">
        <v>13.706347712931617</v>
      </c>
      <c r="X97">
        <v>43.561162479504155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0.5682599233047545</v>
      </c>
      <c r="AF97">
        <v>2.4748279716024344</v>
      </c>
      <c r="AG97">
        <v>12.835764942000001</v>
      </c>
      <c r="AH97">
        <v>0</v>
      </c>
      <c r="AI97">
        <v>0</v>
      </c>
      <c r="AJ97">
        <v>0</v>
      </c>
      <c r="AK97">
        <v>15.924803048305753</v>
      </c>
      <c r="AL97">
        <v>0</v>
      </c>
      <c r="AM97">
        <v>0</v>
      </c>
      <c r="AN97">
        <v>0.62602899999999995</v>
      </c>
      <c r="AO97">
        <v>0</v>
      </c>
      <c r="AP97">
        <v>0.11347961615575806</v>
      </c>
      <c r="AQ97">
        <v>0</v>
      </c>
      <c r="AR97">
        <v>0.6519974999999999</v>
      </c>
      <c r="AS97">
        <v>1.5888950000000002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443.09585055243997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4.9600085967831395</v>
      </c>
      <c r="L98">
        <v>204.52</v>
      </c>
      <c r="M98">
        <v>25.689233042751376</v>
      </c>
      <c r="N98">
        <v>34.884698122448981</v>
      </c>
      <c r="O98">
        <v>0</v>
      </c>
      <c r="P98">
        <v>37.08630879485483</v>
      </c>
      <c r="Q98">
        <v>3.1181395841584161</v>
      </c>
      <c r="R98">
        <v>7.3295949381078698</v>
      </c>
      <c r="S98">
        <v>4.2507562277580071</v>
      </c>
      <c r="T98">
        <v>0</v>
      </c>
      <c r="U98">
        <v>24.099768309474783</v>
      </c>
      <c r="V98">
        <v>4.4882911010928961</v>
      </c>
      <c r="W98">
        <v>13.706347712931617</v>
      </c>
      <c r="X98">
        <v>43.561162479504155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0.5682599233047545</v>
      </c>
      <c r="AF98">
        <v>2.4748279716024344</v>
      </c>
      <c r="AG98">
        <v>12.835764942000001</v>
      </c>
      <c r="AH98">
        <v>0</v>
      </c>
      <c r="AI98">
        <v>0</v>
      </c>
      <c r="AJ98">
        <v>0</v>
      </c>
      <c r="AK98">
        <v>15.924803048305753</v>
      </c>
      <c r="AL98">
        <v>0</v>
      </c>
      <c r="AM98">
        <v>0</v>
      </c>
      <c r="AN98">
        <v>0.62602899999999995</v>
      </c>
      <c r="AO98">
        <v>0</v>
      </c>
      <c r="AP98">
        <v>0.11347961615575806</v>
      </c>
      <c r="AQ98">
        <v>0</v>
      </c>
      <c r="AR98">
        <v>0.6519974999999999</v>
      </c>
      <c r="AS98">
        <v>1.5888950000000002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442.47836591123479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0.16642252876706601</v>
      </c>
      <c r="L99">
        <f t="shared" si="2"/>
        <v>7.0578234652811398</v>
      </c>
      <c r="M99">
        <f t="shared" si="2"/>
        <v>0.6165415930260324</v>
      </c>
      <c r="N99">
        <f t="shared" si="2"/>
        <v>0.83723275493877347</v>
      </c>
      <c r="O99">
        <f t="shared" si="2"/>
        <v>0</v>
      </c>
      <c r="P99">
        <f t="shared" si="2"/>
        <v>0.89007141107651422</v>
      </c>
      <c r="Q99">
        <f t="shared" si="2"/>
        <v>7.4894358464908189E-2</v>
      </c>
      <c r="R99">
        <f t="shared" si="2"/>
        <v>0.254514276679144</v>
      </c>
      <c r="S99">
        <f t="shared" si="2"/>
        <v>0.15826324801348396</v>
      </c>
      <c r="T99">
        <f t="shared" si="2"/>
        <v>0</v>
      </c>
      <c r="U99">
        <f t="shared" si="2"/>
        <v>0.57839443942739399</v>
      </c>
      <c r="V99">
        <f t="shared" si="2"/>
        <v>0.12631180567398501</v>
      </c>
      <c r="W99">
        <f t="shared" si="2"/>
        <v>0.29319897159774155</v>
      </c>
      <c r="X99">
        <f t="shared" si="2"/>
        <v>0.93445732028761475</v>
      </c>
      <c r="Y99">
        <f t="shared" si="2"/>
        <v>0</v>
      </c>
      <c r="Z99">
        <f t="shared" si="2"/>
        <v>1.5567811875000004E-2</v>
      </c>
      <c r="AA99">
        <f t="shared" si="2"/>
        <v>2.4910538357911391E-2</v>
      </c>
      <c r="AB99">
        <f t="shared" si="2"/>
        <v>3.1837454706676663E-2</v>
      </c>
      <c r="AC99">
        <f t="shared" si="2"/>
        <v>0</v>
      </c>
      <c r="AD99">
        <f t="shared" si="2"/>
        <v>2.5360872336903852E-2</v>
      </c>
      <c r="AE99">
        <f t="shared" si="2"/>
        <v>7.9131719942010889E-2</v>
      </c>
      <c r="AF99">
        <f t="shared" si="2"/>
        <v>8.4690072723123774E-2</v>
      </c>
      <c r="AG99">
        <f t="shared" si="2"/>
        <v>0.30805835860799968</v>
      </c>
      <c r="AH99">
        <f t="shared" si="2"/>
        <v>0.16219395484659976</v>
      </c>
      <c r="AI99">
        <f t="shared" si="2"/>
        <v>0</v>
      </c>
      <c r="AJ99">
        <f t="shared" si="2"/>
        <v>0</v>
      </c>
      <c r="AK99">
        <f t="shared" si="2"/>
        <v>0.38219527315933738</v>
      </c>
      <c r="AL99">
        <f t="shared" si="2"/>
        <v>0</v>
      </c>
      <c r="AM99">
        <f t="shared" si="2"/>
        <v>1.7716780870030015E-2</v>
      </c>
      <c r="AN99">
        <f t="shared" si="2"/>
        <v>1.502469600000002E-2</v>
      </c>
      <c r="AO99">
        <f t="shared" si="2"/>
        <v>0</v>
      </c>
      <c r="AP99">
        <f t="shared" si="2"/>
        <v>1.4563210248135874E-3</v>
      </c>
      <c r="AQ99">
        <f t="shared" si="2"/>
        <v>0.14325946365059516</v>
      </c>
      <c r="AR99">
        <f t="shared" si="2"/>
        <v>6.0798766875000035E-2</v>
      </c>
      <c r="AS99">
        <f t="shared" si="2"/>
        <v>5.8084042805400707E-2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13.398412301015217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17.750806999999998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17.750806999999998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18.107403000000001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18.107403000000001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18.295482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18.295482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14.631605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14.631605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15.389571999999999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15.389571999999999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14.57019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14.57019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13.782977000000001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13.782977000000001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13.256050999999999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13.256050999999999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13.905203999999999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13.905203999999999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14.270775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14.270775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13.22025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13.22025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15.553046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15.553046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15.745158999999999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15.745158999999999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12.973276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12.973276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13.684853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13.684853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13.643304000000001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13.643304000000001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13.443727000000001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13.443727000000001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15.959863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15.959863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16.622429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16.622429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17.137858000000001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17.137858000000001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18.729023999999999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18.729023999999999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18.545583000000001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18.545583000000001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18.073215999999999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18.073215999999999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17.425777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17.425777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17.523094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17.523094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18.414684000000001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18.414684000000001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18.653085999999998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18.653085999999998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18.305668000000001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18.305668000000001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16.472570000000001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16.472570000000001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16.228721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16.228721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16.614561999999999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16.614561999999999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16.765644000000002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16.765644000000002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17.343586999999999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17.343586999999999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18.431425000000001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18.431425000000001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19.209157000000001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19.209157000000001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18.899456000000001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18.899456000000001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18.856494999999999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18.856494999999999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17.376764999999999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17.376764999999999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19.015630999999999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19.015630999999999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19.168918999999999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19.168918999999999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19.062828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19.062828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18.198367000000001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18.198367000000001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17.697661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17.697661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16.212081000000001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16.212081000000001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0.43354195799999989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0.43354195799999989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45329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49.95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49.95</v>
      </c>
    </row>
    <row r="4" spans="1:9">
      <c r="A4" s="8" t="s">
        <v>46</v>
      </c>
      <c r="B4" s="8">
        <v>49.96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49.96</v>
      </c>
    </row>
    <row r="5" spans="1:9">
      <c r="A5" s="8" t="s">
        <v>47</v>
      </c>
      <c r="B5" s="8">
        <v>49.94</v>
      </c>
      <c r="C5" s="8">
        <f t="shared" si="0"/>
        <v>1</v>
      </c>
      <c r="D5" s="8">
        <f t="shared" si="1"/>
        <v>0</v>
      </c>
      <c r="F5" s="8">
        <f t="shared" si="2"/>
        <v>49.94</v>
      </c>
    </row>
    <row r="6" spans="1:9">
      <c r="A6" s="8" t="s">
        <v>48</v>
      </c>
      <c r="B6" s="8">
        <v>49.97</v>
      </c>
      <c r="C6" s="8">
        <f t="shared" si="0"/>
        <v>1</v>
      </c>
      <c r="D6" s="8">
        <f t="shared" si="1"/>
        <v>0</v>
      </c>
      <c r="F6" s="8">
        <f t="shared" si="2"/>
        <v>49.97</v>
      </c>
    </row>
    <row r="7" spans="1:9">
      <c r="A7" s="8" t="s">
        <v>49</v>
      </c>
      <c r="B7" s="8">
        <v>49.99</v>
      </c>
      <c r="C7" s="8">
        <f t="shared" si="0"/>
        <v>1</v>
      </c>
      <c r="D7" s="8">
        <f t="shared" si="1"/>
        <v>0</v>
      </c>
      <c r="F7" s="8">
        <f t="shared" si="2"/>
        <v>49.99</v>
      </c>
    </row>
    <row r="8" spans="1:9">
      <c r="A8" s="8" t="s">
        <v>50</v>
      </c>
      <c r="B8" s="8">
        <v>49.97</v>
      </c>
      <c r="C8" s="8">
        <f t="shared" si="0"/>
        <v>1</v>
      </c>
      <c r="D8" s="8">
        <f t="shared" si="1"/>
        <v>0</v>
      </c>
      <c r="F8" s="8">
        <f t="shared" si="2"/>
        <v>49.97</v>
      </c>
    </row>
    <row r="9" spans="1:9">
      <c r="A9" s="8" t="s">
        <v>51</v>
      </c>
      <c r="B9" s="8">
        <v>49.97</v>
      </c>
      <c r="C9" s="8">
        <f t="shared" si="0"/>
        <v>1</v>
      </c>
      <c r="D9" s="8">
        <f t="shared" si="1"/>
        <v>0</v>
      </c>
      <c r="F9" s="8">
        <f t="shared" si="2"/>
        <v>49.97</v>
      </c>
    </row>
    <row r="10" spans="1:9">
      <c r="A10" s="8" t="s">
        <v>52</v>
      </c>
      <c r="B10" s="8">
        <v>49.99</v>
      </c>
      <c r="C10" s="8">
        <f t="shared" si="0"/>
        <v>1</v>
      </c>
      <c r="D10" s="8">
        <f t="shared" si="1"/>
        <v>0</v>
      </c>
      <c r="F10" s="8">
        <f t="shared" si="2"/>
        <v>49.99</v>
      </c>
    </row>
    <row r="11" spans="1:9">
      <c r="A11" s="8" t="s">
        <v>53</v>
      </c>
      <c r="B11" s="8">
        <v>50</v>
      </c>
      <c r="C11" s="8">
        <f t="shared" si="0"/>
        <v>1</v>
      </c>
      <c r="D11" s="8">
        <f t="shared" si="1"/>
        <v>0</v>
      </c>
      <c r="F11" s="8">
        <f t="shared" si="2"/>
        <v>50</v>
      </c>
    </row>
    <row r="12" spans="1:9">
      <c r="A12" s="8" t="s">
        <v>54</v>
      </c>
      <c r="B12" s="8">
        <v>49.99</v>
      </c>
      <c r="C12" s="8">
        <f t="shared" si="0"/>
        <v>1</v>
      </c>
      <c r="D12" s="8">
        <f t="shared" si="1"/>
        <v>0</v>
      </c>
      <c r="F12" s="8">
        <f t="shared" si="2"/>
        <v>49.99</v>
      </c>
    </row>
    <row r="13" spans="1:9">
      <c r="A13" s="8" t="s">
        <v>55</v>
      </c>
      <c r="B13" s="8">
        <v>50.01</v>
      </c>
      <c r="C13" s="8">
        <f t="shared" si="0"/>
        <v>1</v>
      </c>
      <c r="D13" s="8">
        <f t="shared" si="1"/>
        <v>0</v>
      </c>
      <c r="F13" s="8">
        <f t="shared" si="2"/>
        <v>50.01</v>
      </c>
    </row>
    <row r="14" spans="1:9">
      <c r="A14" s="8" t="s">
        <v>56</v>
      </c>
      <c r="B14" s="8">
        <v>50.01</v>
      </c>
      <c r="C14" s="8">
        <f t="shared" si="0"/>
        <v>1</v>
      </c>
      <c r="D14" s="8">
        <f t="shared" si="1"/>
        <v>0</v>
      </c>
      <c r="F14" s="8">
        <f t="shared" si="2"/>
        <v>50.01</v>
      </c>
    </row>
    <row r="15" spans="1:9">
      <c r="A15" s="8" t="s">
        <v>57</v>
      </c>
      <c r="B15" s="8">
        <v>50.01</v>
      </c>
      <c r="C15" s="8">
        <f t="shared" si="0"/>
        <v>1</v>
      </c>
      <c r="D15" s="8">
        <f t="shared" si="1"/>
        <v>0</v>
      </c>
      <c r="F15" s="8">
        <f t="shared" si="2"/>
        <v>50.01</v>
      </c>
    </row>
    <row r="16" spans="1:9">
      <c r="A16" s="8" t="s">
        <v>58</v>
      </c>
      <c r="B16" s="8">
        <v>49.99</v>
      </c>
      <c r="C16" s="8">
        <f t="shared" si="0"/>
        <v>1</v>
      </c>
      <c r="D16" s="8">
        <f t="shared" si="1"/>
        <v>0</v>
      </c>
      <c r="F16" s="8">
        <f t="shared" si="2"/>
        <v>49.99</v>
      </c>
    </row>
    <row r="17" spans="1:6">
      <c r="A17" s="8" t="s">
        <v>59</v>
      </c>
      <c r="B17" s="8">
        <v>49.98</v>
      </c>
      <c r="C17" s="8">
        <f t="shared" si="0"/>
        <v>1</v>
      </c>
      <c r="D17" s="8">
        <f t="shared" si="1"/>
        <v>0</v>
      </c>
      <c r="F17" s="8">
        <f t="shared" si="2"/>
        <v>49.98</v>
      </c>
    </row>
    <row r="18" spans="1:6">
      <c r="A18" s="8" t="s">
        <v>60</v>
      </c>
      <c r="B18" s="8">
        <v>50</v>
      </c>
      <c r="C18" s="8">
        <f t="shared" si="0"/>
        <v>1</v>
      </c>
      <c r="D18" s="8">
        <f t="shared" si="1"/>
        <v>0</v>
      </c>
      <c r="F18" s="8">
        <f t="shared" si="2"/>
        <v>50</v>
      </c>
    </row>
    <row r="19" spans="1:6">
      <c r="A19" s="8" t="s">
        <v>61</v>
      </c>
      <c r="B19" s="8">
        <v>49.99</v>
      </c>
      <c r="C19" s="8">
        <f t="shared" si="0"/>
        <v>1</v>
      </c>
      <c r="D19" s="8">
        <f t="shared" si="1"/>
        <v>0</v>
      </c>
      <c r="F19" s="8">
        <f t="shared" si="2"/>
        <v>49.99</v>
      </c>
    </row>
    <row r="20" spans="1:6">
      <c r="A20" s="8" t="s">
        <v>62</v>
      </c>
      <c r="B20" s="8">
        <v>49.98</v>
      </c>
      <c r="C20" s="8">
        <f t="shared" si="0"/>
        <v>1</v>
      </c>
      <c r="D20" s="8">
        <f t="shared" si="1"/>
        <v>0</v>
      </c>
      <c r="F20" s="8">
        <f t="shared" si="2"/>
        <v>49.98</v>
      </c>
    </row>
    <row r="21" spans="1:6">
      <c r="A21" s="8" t="s">
        <v>63</v>
      </c>
      <c r="B21" s="8">
        <v>50</v>
      </c>
      <c r="C21" s="8">
        <f t="shared" si="0"/>
        <v>1</v>
      </c>
      <c r="D21" s="8">
        <f t="shared" si="1"/>
        <v>0</v>
      </c>
      <c r="F21" s="8">
        <f t="shared" si="2"/>
        <v>50</v>
      </c>
    </row>
    <row r="22" spans="1:6">
      <c r="A22" s="8" t="s">
        <v>64</v>
      </c>
      <c r="B22" s="8">
        <v>50.02</v>
      </c>
      <c r="C22" s="8">
        <f t="shared" si="0"/>
        <v>1</v>
      </c>
      <c r="D22" s="8">
        <f t="shared" si="1"/>
        <v>0</v>
      </c>
      <c r="F22" s="8">
        <f t="shared" si="2"/>
        <v>50.02</v>
      </c>
    </row>
    <row r="23" spans="1:6">
      <c r="A23" s="8" t="s">
        <v>65</v>
      </c>
      <c r="B23" s="8">
        <v>49.98</v>
      </c>
      <c r="C23" s="8">
        <f t="shared" si="0"/>
        <v>1</v>
      </c>
      <c r="D23" s="8">
        <f t="shared" si="1"/>
        <v>0</v>
      </c>
      <c r="F23" s="8">
        <f t="shared" si="2"/>
        <v>49.98</v>
      </c>
    </row>
    <row r="24" spans="1:6">
      <c r="A24" s="8" t="s">
        <v>66</v>
      </c>
      <c r="B24" s="8">
        <v>49.98</v>
      </c>
      <c r="C24" s="8">
        <f t="shared" si="0"/>
        <v>1</v>
      </c>
      <c r="D24" s="8">
        <f t="shared" si="1"/>
        <v>0</v>
      </c>
      <c r="F24" s="8">
        <f t="shared" si="2"/>
        <v>49.98</v>
      </c>
    </row>
    <row r="25" spans="1:6">
      <c r="A25" s="8" t="s">
        <v>67</v>
      </c>
      <c r="B25" s="8">
        <v>49.96</v>
      </c>
      <c r="C25" s="8">
        <f t="shared" si="0"/>
        <v>1</v>
      </c>
      <c r="D25" s="8">
        <f t="shared" si="1"/>
        <v>0</v>
      </c>
      <c r="F25" s="8">
        <f t="shared" si="2"/>
        <v>49.96</v>
      </c>
    </row>
    <row r="26" spans="1:6">
      <c r="A26" s="8" t="s">
        <v>68</v>
      </c>
      <c r="B26" s="8">
        <v>49.98</v>
      </c>
      <c r="C26" s="8">
        <f t="shared" si="0"/>
        <v>1</v>
      </c>
      <c r="D26" s="8">
        <f t="shared" si="1"/>
        <v>0</v>
      </c>
      <c r="F26" s="8">
        <f t="shared" si="2"/>
        <v>49.98</v>
      </c>
    </row>
    <row r="27" spans="1:6">
      <c r="A27" s="8" t="s">
        <v>69</v>
      </c>
      <c r="B27" s="8">
        <v>49.98</v>
      </c>
      <c r="C27" s="8">
        <f t="shared" si="0"/>
        <v>1</v>
      </c>
      <c r="D27" s="8">
        <f t="shared" si="1"/>
        <v>0</v>
      </c>
      <c r="F27" s="8">
        <f t="shared" si="2"/>
        <v>49.98</v>
      </c>
    </row>
    <row r="28" spans="1:6">
      <c r="A28" s="8" t="s">
        <v>70</v>
      </c>
      <c r="B28" s="8">
        <v>49.98</v>
      </c>
      <c r="C28" s="8">
        <f t="shared" si="0"/>
        <v>1</v>
      </c>
      <c r="D28" s="8">
        <f t="shared" si="1"/>
        <v>0</v>
      </c>
      <c r="F28" s="8">
        <f t="shared" si="2"/>
        <v>49.98</v>
      </c>
    </row>
    <row r="29" spans="1:6">
      <c r="A29" s="8" t="s">
        <v>71</v>
      </c>
      <c r="B29" s="8">
        <v>49.94</v>
      </c>
      <c r="C29" s="8">
        <f t="shared" si="0"/>
        <v>1</v>
      </c>
      <c r="D29" s="8">
        <f t="shared" si="1"/>
        <v>0</v>
      </c>
      <c r="F29" s="8">
        <f t="shared" si="2"/>
        <v>49.94</v>
      </c>
    </row>
    <row r="30" spans="1:6">
      <c r="A30" s="8" t="s">
        <v>72</v>
      </c>
      <c r="B30" s="8">
        <v>49.98</v>
      </c>
      <c r="C30" s="8">
        <f t="shared" si="0"/>
        <v>1</v>
      </c>
      <c r="D30" s="8">
        <f t="shared" si="1"/>
        <v>0</v>
      </c>
      <c r="F30" s="8">
        <f t="shared" si="2"/>
        <v>49.98</v>
      </c>
    </row>
    <row r="31" spans="1:6">
      <c r="A31" s="8" t="s">
        <v>73</v>
      </c>
      <c r="B31" s="8">
        <v>49.91</v>
      </c>
      <c r="C31" s="8">
        <f t="shared" si="0"/>
        <v>1</v>
      </c>
      <c r="D31" s="8">
        <f t="shared" si="1"/>
        <v>0</v>
      </c>
      <c r="F31" s="8">
        <f t="shared" si="2"/>
        <v>49.91</v>
      </c>
    </row>
    <row r="32" spans="1:6">
      <c r="A32" s="8" t="s">
        <v>74</v>
      </c>
      <c r="B32" s="8">
        <v>49.9</v>
      </c>
      <c r="C32" s="8">
        <f t="shared" si="0"/>
        <v>1</v>
      </c>
      <c r="D32" s="8">
        <f t="shared" si="1"/>
        <v>0</v>
      </c>
      <c r="F32" s="8">
        <f t="shared" si="2"/>
        <v>49.9</v>
      </c>
    </row>
    <row r="33" spans="1:6">
      <c r="A33" s="8" t="s">
        <v>75</v>
      </c>
      <c r="B33" s="8">
        <v>50</v>
      </c>
      <c r="C33" s="8">
        <f t="shared" si="0"/>
        <v>1</v>
      </c>
      <c r="D33" s="8">
        <f t="shared" si="1"/>
        <v>0</v>
      </c>
      <c r="F33" s="8">
        <f t="shared" si="2"/>
        <v>50</v>
      </c>
    </row>
    <row r="34" spans="1:6">
      <c r="A34" s="8" t="s">
        <v>76</v>
      </c>
      <c r="B34" s="8">
        <v>50.02</v>
      </c>
      <c r="C34" s="8">
        <f t="shared" si="0"/>
        <v>1</v>
      </c>
      <c r="D34" s="8">
        <f t="shared" si="1"/>
        <v>0</v>
      </c>
      <c r="F34" s="8">
        <f t="shared" si="2"/>
        <v>50.02</v>
      </c>
    </row>
    <row r="35" spans="1:6">
      <c r="A35" s="8" t="s">
        <v>77</v>
      </c>
      <c r="B35" s="8">
        <v>49.99</v>
      </c>
      <c r="C35" s="8">
        <f t="shared" si="0"/>
        <v>1</v>
      </c>
      <c r="D35" s="8">
        <f t="shared" si="1"/>
        <v>0</v>
      </c>
      <c r="F35" s="8">
        <f t="shared" si="2"/>
        <v>49.99</v>
      </c>
    </row>
    <row r="36" spans="1:6">
      <c r="A36" s="8" t="s">
        <v>78</v>
      </c>
      <c r="B36" s="8">
        <v>49.98</v>
      </c>
      <c r="C36" s="8">
        <f t="shared" si="0"/>
        <v>1</v>
      </c>
      <c r="D36" s="8">
        <f t="shared" si="1"/>
        <v>0</v>
      </c>
      <c r="F36" s="8">
        <f t="shared" si="2"/>
        <v>49.98</v>
      </c>
    </row>
    <row r="37" spans="1:6">
      <c r="A37" s="8" t="s">
        <v>79</v>
      </c>
      <c r="B37" s="8">
        <v>50.02</v>
      </c>
      <c r="C37" s="8">
        <f t="shared" si="0"/>
        <v>1</v>
      </c>
      <c r="D37" s="8">
        <f t="shared" si="1"/>
        <v>0</v>
      </c>
      <c r="F37" s="8">
        <f t="shared" si="2"/>
        <v>50.02</v>
      </c>
    </row>
    <row r="38" spans="1:6">
      <c r="A38" s="8" t="s">
        <v>80</v>
      </c>
      <c r="B38" s="8">
        <v>50.03</v>
      </c>
      <c r="C38" s="8">
        <f t="shared" si="0"/>
        <v>1</v>
      </c>
      <c r="D38" s="8">
        <f t="shared" si="1"/>
        <v>0</v>
      </c>
      <c r="F38" s="8">
        <f t="shared" si="2"/>
        <v>50.03</v>
      </c>
    </row>
    <row r="39" spans="1:6">
      <c r="A39" s="8" t="s">
        <v>81</v>
      </c>
      <c r="B39" s="8">
        <v>49.92</v>
      </c>
      <c r="C39" s="8">
        <f t="shared" si="0"/>
        <v>1</v>
      </c>
      <c r="D39" s="8">
        <f t="shared" si="1"/>
        <v>0</v>
      </c>
      <c r="F39" s="8">
        <f t="shared" si="2"/>
        <v>49.92</v>
      </c>
    </row>
    <row r="40" spans="1:6">
      <c r="A40" s="8" t="s">
        <v>82</v>
      </c>
      <c r="B40" s="8">
        <v>49.95</v>
      </c>
      <c r="C40" s="8">
        <f t="shared" si="0"/>
        <v>1</v>
      </c>
      <c r="D40" s="8">
        <f t="shared" si="1"/>
        <v>0</v>
      </c>
      <c r="F40" s="8">
        <f t="shared" si="2"/>
        <v>49.95</v>
      </c>
    </row>
    <row r="41" spans="1:6">
      <c r="A41" s="8" t="s">
        <v>83</v>
      </c>
      <c r="B41" s="8">
        <v>50.03</v>
      </c>
      <c r="C41" s="8">
        <f t="shared" si="0"/>
        <v>1</v>
      </c>
      <c r="D41" s="8">
        <f t="shared" si="1"/>
        <v>0</v>
      </c>
      <c r="F41" s="8">
        <f t="shared" si="2"/>
        <v>50.03</v>
      </c>
    </row>
    <row r="42" spans="1:6">
      <c r="A42" s="8" t="s">
        <v>84</v>
      </c>
      <c r="B42" s="8">
        <v>50.05</v>
      </c>
      <c r="C42" s="8">
        <f t="shared" si="0"/>
        <v>1</v>
      </c>
      <c r="D42" s="8">
        <f t="shared" si="1"/>
        <v>0</v>
      </c>
      <c r="F42" s="8">
        <f t="shared" si="2"/>
        <v>50.05</v>
      </c>
    </row>
    <row r="43" spans="1:6">
      <c r="A43" s="8" t="s">
        <v>85</v>
      </c>
      <c r="B43" s="8">
        <v>50.07</v>
      </c>
      <c r="C43" s="8">
        <f t="shared" si="0"/>
        <v>1</v>
      </c>
      <c r="D43" s="8">
        <f t="shared" si="1"/>
        <v>0</v>
      </c>
      <c r="F43" s="8">
        <f t="shared" si="2"/>
        <v>50.07</v>
      </c>
    </row>
    <row r="44" spans="1:6">
      <c r="A44" s="8" t="s">
        <v>86</v>
      </c>
      <c r="B44" s="8">
        <v>50.04</v>
      </c>
      <c r="C44" s="8">
        <f t="shared" si="0"/>
        <v>1</v>
      </c>
      <c r="D44" s="8">
        <f t="shared" si="1"/>
        <v>0</v>
      </c>
      <c r="F44" s="8">
        <f t="shared" si="2"/>
        <v>50.04</v>
      </c>
    </row>
    <row r="45" spans="1:6">
      <c r="A45" s="8" t="s">
        <v>87</v>
      </c>
      <c r="B45" s="8">
        <v>50.04</v>
      </c>
      <c r="C45" s="8">
        <f t="shared" si="0"/>
        <v>1</v>
      </c>
      <c r="D45" s="8">
        <f t="shared" si="1"/>
        <v>0</v>
      </c>
      <c r="F45" s="8">
        <f t="shared" si="2"/>
        <v>50.04</v>
      </c>
    </row>
    <row r="46" spans="1:6">
      <c r="A46" s="8" t="s">
        <v>88</v>
      </c>
      <c r="B46" s="8">
        <v>50.01</v>
      </c>
      <c r="C46" s="8">
        <f t="shared" si="0"/>
        <v>1</v>
      </c>
      <c r="D46" s="8">
        <f t="shared" si="1"/>
        <v>0</v>
      </c>
      <c r="F46" s="8">
        <f t="shared" si="2"/>
        <v>50.01</v>
      </c>
    </row>
    <row r="47" spans="1:6">
      <c r="A47" s="8" t="s">
        <v>89</v>
      </c>
      <c r="B47" s="8">
        <v>50</v>
      </c>
      <c r="C47" s="8">
        <f t="shared" si="0"/>
        <v>1</v>
      </c>
      <c r="D47" s="8">
        <f t="shared" si="1"/>
        <v>0</v>
      </c>
      <c r="F47" s="8">
        <f t="shared" si="2"/>
        <v>50</v>
      </c>
    </row>
    <row r="48" spans="1:6">
      <c r="A48" s="8" t="s">
        <v>90</v>
      </c>
      <c r="B48" s="8">
        <v>50.01</v>
      </c>
      <c r="C48" s="8">
        <f t="shared" si="0"/>
        <v>1</v>
      </c>
      <c r="D48" s="8">
        <f t="shared" si="1"/>
        <v>0</v>
      </c>
      <c r="F48" s="8">
        <f t="shared" si="2"/>
        <v>50.01</v>
      </c>
    </row>
    <row r="49" spans="1:6">
      <c r="A49" s="8" t="s">
        <v>91</v>
      </c>
      <c r="B49" s="8">
        <v>49.97</v>
      </c>
      <c r="C49" s="8">
        <f t="shared" si="0"/>
        <v>1</v>
      </c>
      <c r="D49" s="8">
        <f t="shared" si="1"/>
        <v>0</v>
      </c>
      <c r="F49" s="8">
        <f t="shared" si="2"/>
        <v>49.97</v>
      </c>
    </row>
    <row r="50" spans="1:6">
      <c r="A50" s="8" t="s">
        <v>92</v>
      </c>
      <c r="B50" s="8">
        <v>50.06</v>
      </c>
      <c r="C50" s="8">
        <f t="shared" si="0"/>
        <v>1</v>
      </c>
      <c r="D50" s="8">
        <f t="shared" si="1"/>
        <v>0</v>
      </c>
      <c r="F50" s="8">
        <f t="shared" si="2"/>
        <v>50.06</v>
      </c>
    </row>
    <row r="51" spans="1:6">
      <c r="A51" s="8" t="s">
        <v>93</v>
      </c>
      <c r="B51" s="8">
        <v>50.01</v>
      </c>
      <c r="C51" s="8">
        <f t="shared" si="0"/>
        <v>1</v>
      </c>
      <c r="D51" s="8">
        <f t="shared" si="1"/>
        <v>0</v>
      </c>
      <c r="F51" s="8">
        <f t="shared" si="2"/>
        <v>50.01</v>
      </c>
    </row>
    <row r="52" spans="1:6">
      <c r="A52" s="8" t="s">
        <v>94</v>
      </c>
      <c r="B52" s="8">
        <v>50.02</v>
      </c>
      <c r="C52" s="8">
        <f t="shared" si="0"/>
        <v>1</v>
      </c>
      <c r="D52" s="8">
        <f t="shared" si="1"/>
        <v>0</v>
      </c>
      <c r="F52" s="8">
        <f t="shared" si="2"/>
        <v>50.02</v>
      </c>
    </row>
    <row r="53" spans="1:6">
      <c r="A53" s="8" t="s">
        <v>95</v>
      </c>
      <c r="B53" s="8">
        <v>50</v>
      </c>
      <c r="C53" s="8">
        <f t="shared" si="0"/>
        <v>1</v>
      </c>
      <c r="D53" s="8">
        <f t="shared" si="1"/>
        <v>0</v>
      </c>
      <c r="F53" s="8">
        <f t="shared" si="2"/>
        <v>50</v>
      </c>
    </row>
    <row r="54" spans="1:6">
      <c r="A54" s="8" t="s">
        <v>96</v>
      </c>
      <c r="B54" s="8">
        <v>50.02</v>
      </c>
      <c r="C54" s="8">
        <f t="shared" si="0"/>
        <v>1</v>
      </c>
      <c r="D54" s="8">
        <f t="shared" si="1"/>
        <v>0</v>
      </c>
      <c r="F54" s="8">
        <f t="shared" si="2"/>
        <v>50.02</v>
      </c>
    </row>
    <row r="55" spans="1:6">
      <c r="A55" s="8" t="s">
        <v>97</v>
      </c>
      <c r="B55" s="8">
        <v>50.12</v>
      </c>
      <c r="C55" s="8">
        <f t="shared" si="0"/>
        <v>1</v>
      </c>
      <c r="D55" s="8">
        <f t="shared" si="1"/>
        <v>0</v>
      </c>
      <c r="F55" s="8">
        <f t="shared" si="2"/>
        <v>50.12</v>
      </c>
    </row>
    <row r="56" spans="1:6">
      <c r="A56" s="8" t="s">
        <v>98</v>
      </c>
      <c r="B56" s="8">
        <v>50.06</v>
      </c>
      <c r="C56" s="8">
        <f t="shared" si="0"/>
        <v>1</v>
      </c>
      <c r="D56" s="8">
        <f t="shared" si="1"/>
        <v>0</v>
      </c>
      <c r="F56" s="8">
        <f t="shared" si="2"/>
        <v>50.06</v>
      </c>
    </row>
    <row r="57" spans="1:6">
      <c r="A57" s="8" t="s">
        <v>99</v>
      </c>
      <c r="B57" s="8">
        <v>50.01</v>
      </c>
      <c r="C57" s="8">
        <f t="shared" si="0"/>
        <v>1</v>
      </c>
      <c r="D57" s="8">
        <f t="shared" si="1"/>
        <v>0</v>
      </c>
      <c r="F57" s="8">
        <f t="shared" si="2"/>
        <v>50.01</v>
      </c>
    </row>
    <row r="58" spans="1:6">
      <c r="A58" s="8" t="s">
        <v>100</v>
      </c>
      <c r="B58" s="8">
        <v>50.01</v>
      </c>
      <c r="C58" s="8">
        <f t="shared" si="0"/>
        <v>1</v>
      </c>
      <c r="D58" s="8">
        <f t="shared" si="1"/>
        <v>0</v>
      </c>
      <c r="F58" s="8">
        <f t="shared" si="2"/>
        <v>50.01</v>
      </c>
    </row>
    <row r="59" spans="1:6">
      <c r="A59" s="8" t="s">
        <v>101</v>
      </c>
      <c r="B59" s="8">
        <v>50.06</v>
      </c>
      <c r="C59" s="8">
        <f t="shared" si="0"/>
        <v>1</v>
      </c>
      <c r="D59" s="8">
        <f t="shared" si="1"/>
        <v>0</v>
      </c>
      <c r="F59" s="8">
        <f t="shared" si="2"/>
        <v>50.06</v>
      </c>
    </row>
    <row r="60" spans="1:6">
      <c r="A60" s="8" t="s">
        <v>102</v>
      </c>
      <c r="B60" s="8">
        <v>49.99</v>
      </c>
      <c r="C60" s="8">
        <f t="shared" si="0"/>
        <v>1</v>
      </c>
      <c r="D60" s="8">
        <f t="shared" si="1"/>
        <v>0</v>
      </c>
      <c r="F60" s="8">
        <f t="shared" si="2"/>
        <v>49.99</v>
      </c>
    </row>
    <row r="61" spans="1:6">
      <c r="A61" s="8" t="s">
        <v>103</v>
      </c>
      <c r="B61" s="8">
        <v>50.02</v>
      </c>
      <c r="C61" s="8">
        <f t="shared" si="0"/>
        <v>1</v>
      </c>
      <c r="D61" s="8">
        <f t="shared" si="1"/>
        <v>0</v>
      </c>
      <c r="F61" s="8">
        <f t="shared" si="2"/>
        <v>50.02</v>
      </c>
    </row>
    <row r="62" spans="1:6">
      <c r="A62" s="8" t="s">
        <v>104</v>
      </c>
      <c r="B62" s="8">
        <v>50.01</v>
      </c>
      <c r="C62" s="8">
        <f t="shared" si="0"/>
        <v>1</v>
      </c>
      <c r="D62" s="8">
        <f t="shared" si="1"/>
        <v>0</v>
      </c>
      <c r="F62" s="8">
        <f t="shared" si="2"/>
        <v>50.01</v>
      </c>
    </row>
    <row r="63" spans="1:6">
      <c r="A63" s="8" t="s">
        <v>105</v>
      </c>
      <c r="B63" s="8">
        <v>50</v>
      </c>
      <c r="C63" s="8">
        <f t="shared" si="0"/>
        <v>1</v>
      </c>
      <c r="D63" s="8">
        <f t="shared" si="1"/>
        <v>0</v>
      </c>
      <c r="F63" s="8">
        <f t="shared" si="2"/>
        <v>50</v>
      </c>
    </row>
    <row r="64" spans="1:6">
      <c r="A64" s="8" t="s">
        <v>106</v>
      </c>
      <c r="B64" s="8">
        <v>49.97</v>
      </c>
      <c r="C64" s="8">
        <f t="shared" si="0"/>
        <v>1</v>
      </c>
      <c r="D64" s="8">
        <f t="shared" si="1"/>
        <v>0</v>
      </c>
      <c r="F64" s="8">
        <f t="shared" si="2"/>
        <v>49.97</v>
      </c>
    </row>
    <row r="65" spans="1:6">
      <c r="A65" s="8" t="s">
        <v>107</v>
      </c>
      <c r="B65" s="8">
        <v>49.99</v>
      </c>
      <c r="C65" s="8">
        <f t="shared" si="0"/>
        <v>1</v>
      </c>
      <c r="D65" s="8">
        <f t="shared" si="1"/>
        <v>0</v>
      </c>
      <c r="F65" s="8">
        <f t="shared" si="2"/>
        <v>49.99</v>
      </c>
    </row>
    <row r="66" spans="1:6">
      <c r="A66" s="8" t="s">
        <v>108</v>
      </c>
      <c r="B66" s="8">
        <v>49.93</v>
      </c>
      <c r="C66" s="8">
        <f t="shared" si="0"/>
        <v>1</v>
      </c>
      <c r="D66" s="8">
        <f t="shared" si="1"/>
        <v>0</v>
      </c>
      <c r="F66" s="8">
        <f t="shared" si="2"/>
        <v>49.93</v>
      </c>
    </row>
    <row r="67" spans="1:6">
      <c r="A67" s="8" t="s">
        <v>109</v>
      </c>
      <c r="B67" s="8">
        <v>49.5</v>
      </c>
      <c r="C67" s="8">
        <f t="shared" si="0"/>
        <v>0.98499999999999999</v>
      </c>
      <c r="D67" s="8">
        <f t="shared" si="1"/>
        <v>49.5</v>
      </c>
      <c r="F67" s="8">
        <f t="shared" si="2"/>
        <v>49.5</v>
      </c>
    </row>
    <row r="68" spans="1:6">
      <c r="A68" s="8" t="s">
        <v>110</v>
      </c>
      <c r="B68" s="8">
        <v>49.5</v>
      </c>
      <c r="C68" s="8">
        <f t="shared" ref="C68:C98" si="3">IF(OR(B68&gt;49.52,B68=0),1,IF(B68&lt;49.02,0.965,IF(49.52&lt;=B68&gt;=49.02,0.985)))</f>
        <v>0.98499999999999999</v>
      </c>
      <c r="D68" s="8">
        <f t="shared" ref="D68:D98" si="4">IF(B68&lt;49.7,B68,0)</f>
        <v>49.5</v>
      </c>
      <c r="F68" s="8">
        <f t="shared" ref="F68:F99" si="5">B68</f>
        <v>49.5</v>
      </c>
    </row>
    <row r="69" spans="1:6">
      <c r="A69" s="8" t="s">
        <v>111</v>
      </c>
      <c r="B69" s="8">
        <v>49.5</v>
      </c>
      <c r="C69" s="8">
        <f t="shared" si="3"/>
        <v>0.98499999999999999</v>
      </c>
      <c r="D69" s="8">
        <f t="shared" si="4"/>
        <v>49.5</v>
      </c>
      <c r="F69" s="8">
        <f t="shared" si="5"/>
        <v>49.5</v>
      </c>
    </row>
    <row r="70" spans="1:6">
      <c r="A70" s="8" t="s">
        <v>112</v>
      </c>
      <c r="B70" s="8">
        <v>50.03</v>
      </c>
      <c r="C70" s="8">
        <f t="shared" si="3"/>
        <v>1</v>
      </c>
      <c r="D70" s="8">
        <f t="shared" si="4"/>
        <v>0</v>
      </c>
      <c r="F70" s="8">
        <f t="shared" si="5"/>
        <v>50.03</v>
      </c>
    </row>
    <row r="71" spans="1:6">
      <c r="A71" s="8" t="s">
        <v>113</v>
      </c>
      <c r="B71" s="8">
        <v>50.07</v>
      </c>
      <c r="C71" s="8">
        <f t="shared" si="3"/>
        <v>1</v>
      </c>
      <c r="D71" s="8">
        <f t="shared" si="4"/>
        <v>0</v>
      </c>
      <c r="F71" s="8">
        <f t="shared" si="5"/>
        <v>50.07</v>
      </c>
    </row>
    <row r="72" spans="1:6">
      <c r="A72" s="8" t="s">
        <v>114</v>
      </c>
      <c r="B72" s="8">
        <v>50.04</v>
      </c>
      <c r="C72" s="8">
        <f t="shared" si="3"/>
        <v>1</v>
      </c>
      <c r="D72" s="8">
        <f t="shared" si="4"/>
        <v>0</v>
      </c>
      <c r="F72" s="8">
        <f t="shared" si="5"/>
        <v>50.04</v>
      </c>
    </row>
    <row r="73" spans="1:6">
      <c r="A73" s="8" t="s">
        <v>115</v>
      </c>
      <c r="B73" s="8">
        <v>50.02</v>
      </c>
      <c r="C73" s="8">
        <f t="shared" si="3"/>
        <v>1</v>
      </c>
      <c r="D73" s="8">
        <f t="shared" si="4"/>
        <v>0</v>
      </c>
      <c r="F73" s="8">
        <f t="shared" si="5"/>
        <v>50.02</v>
      </c>
    </row>
    <row r="74" spans="1:6">
      <c r="A74" s="8" t="s">
        <v>116</v>
      </c>
      <c r="B74" s="8">
        <v>50.03</v>
      </c>
      <c r="C74" s="8">
        <f t="shared" si="3"/>
        <v>1</v>
      </c>
      <c r="D74" s="8">
        <f t="shared" si="4"/>
        <v>0</v>
      </c>
      <c r="F74" s="8">
        <f t="shared" si="5"/>
        <v>50.03</v>
      </c>
    </row>
    <row r="75" spans="1:6">
      <c r="A75" s="8" t="s">
        <v>117</v>
      </c>
      <c r="B75" s="8">
        <v>50.05</v>
      </c>
      <c r="C75" s="8">
        <f t="shared" si="3"/>
        <v>1</v>
      </c>
      <c r="D75" s="8">
        <f t="shared" si="4"/>
        <v>0</v>
      </c>
      <c r="F75" s="8">
        <f t="shared" si="5"/>
        <v>50.05</v>
      </c>
    </row>
    <row r="76" spans="1:6">
      <c r="A76" s="8" t="s">
        <v>118</v>
      </c>
      <c r="B76" s="8">
        <v>49.97</v>
      </c>
      <c r="C76" s="8">
        <f t="shared" si="3"/>
        <v>1</v>
      </c>
      <c r="D76" s="8">
        <f t="shared" si="4"/>
        <v>0</v>
      </c>
      <c r="F76" s="8">
        <f t="shared" si="5"/>
        <v>49.97</v>
      </c>
    </row>
    <row r="77" spans="1:6">
      <c r="A77" s="8" t="s">
        <v>119</v>
      </c>
      <c r="B77" s="8">
        <v>49.97</v>
      </c>
      <c r="C77" s="8">
        <f t="shared" si="3"/>
        <v>1</v>
      </c>
      <c r="D77" s="8">
        <f t="shared" si="4"/>
        <v>0</v>
      </c>
      <c r="F77" s="8">
        <f t="shared" si="5"/>
        <v>49.97</v>
      </c>
    </row>
    <row r="78" spans="1:6">
      <c r="A78" s="8" t="s">
        <v>120</v>
      </c>
      <c r="B78" s="8">
        <v>50.01</v>
      </c>
      <c r="C78" s="8">
        <f t="shared" si="3"/>
        <v>1</v>
      </c>
      <c r="D78" s="8">
        <f t="shared" si="4"/>
        <v>0</v>
      </c>
      <c r="F78" s="8">
        <f t="shared" si="5"/>
        <v>50.01</v>
      </c>
    </row>
    <row r="79" spans="1:6">
      <c r="A79" s="8" t="s">
        <v>121</v>
      </c>
      <c r="B79" s="8">
        <v>50.01</v>
      </c>
      <c r="C79" s="8">
        <f t="shared" si="3"/>
        <v>1</v>
      </c>
      <c r="D79" s="8">
        <f t="shared" si="4"/>
        <v>0</v>
      </c>
      <c r="F79" s="8">
        <f t="shared" si="5"/>
        <v>50.01</v>
      </c>
    </row>
    <row r="80" spans="1:6">
      <c r="A80" s="8" t="s">
        <v>122</v>
      </c>
      <c r="B80" s="8">
        <v>50.02</v>
      </c>
      <c r="C80" s="8">
        <f t="shared" si="3"/>
        <v>1</v>
      </c>
      <c r="D80" s="8">
        <f t="shared" si="4"/>
        <v>0</v>
      </c>
      <c r="F80" s="8">
        <f t="shared" si="5"/>
        <v>50.02</v>
      </c>
    </row>
    <row r="81" spans="1:6">
      <c r="A81" s="8" t="s">
        <v>123</v>
      </c>
      <c r="B81" s="8">
        <v>50</v>
      </c>
      <c r="C81" s="8">
        <f t="shared" si="3"/>
        <v>1</v>
      </c>
      <c r="D81" s="8">
        <f t="shared" si="4"/>
        <v>0</v>
      </c>
      <c r="F81" s="8">
        <f t="shared" si="5"/>
        <v>50</v>
      </c>
    </row>
    <row r="82" spans="1:6">
      <c r="A82" s="8" t="s">
        <v>124</v>
      </c>
      <c r="B82" s="8">
        <v>50.03</v>
      </c>
      <c r="C82" s="8">
        <f t="shared" si="3"/>
        <v>1</v>
      </c>
      <c r="D82" s="8">
        <f t="shared" si="4"/>
        <v>0</v>
      </c>
      <c r="F82" s="8">
        <f t="shared" si="5"/>
        <v>50.03</v>
      </c>
    </row>
    <row r="83" spans="1:6">
      <c r="A83" s="8" t="s">
        <v>125</v>
      </c>
      <c r="B83" s="8">
        <v>50.01</v>
      </c>
      <c r="C83" s="8">
        <f t="shared" si="3"/>
        <v>1</v>
      </c>
      <c r="D83" s="8">
        <f t="shared" si="4"/>
        <v>0</v>
      </c>
      <c r="F83" s="8">
        <f t="shared" si="5"/>
        <v>50.01</v>
      </c>
    </row>
    <row r="84" spans="1:6">
      <c r="A84" s="8" t="s">
        <v>126</v>
      </c>
      <c r="B84" s="8">
        <v>49.98</v>
      </c>
      <c r="C84" s="8">
        <f t="shared" si="3"/>
        <v>1</v>
      </c>
      <c r="D84" s="8">
        <f t="shared" si="4"/>
        <v>0</v>
      </c>
      <c r="F84" s="8">
        <f t="shared" si="5"/>
        <v>49.98</v>
      </c>
    </row>
    <row r="85" spans="1:6">
      <c r="A85" s="8" t="s">
        <v>127</v>
      </c>
      <c r="B85" s="8">
        <v>49.95</v>
      </c>
      <c r="C85" s="8">
        <f t="shared" si="3"/>
        <v>1</v>
      </c>
      <c r="D85" s="8">
        <f t="shared" si="4"/>
        <v>0</v>
      </c>
      <c r="F85" s="8">
        <f t="shared" si="5"/>
        <v>49.95</v>
      </c>
    </row>
    <row r="86" spans="1:6">
      <c r="A86" s="8" t="s">
        <v>128</v>
      </c>
      <c r="B86" s="8">
        <v>50.02</v>
      </c>
      <c r="C86" s="8">
        <f t="shared" si="3"/>
        <v>1</v>
      </c>
      <c r="D86" s="8">
        <f t="shared" si="4"/>
        <v>0</v>
      </c>
      <c r="F86" s="8">
        <f t="shared" si="5"/>
        <v>50.02</v>
      </c>
    </row>
    <row r="87" spans="1:6">
      <c r="A87" s="8" t="s">
        <v>129</v>
      </c>
      <c r="B87" s="8">
        <v>49.99</v>
      </c>
      <c r="C87" s="8">
        <f t="shared" si="3"/>
        <v>1</v>
      </c>
      <c r="D87" s="8">
        <f t="shared" si="4"/>
        <v>0</v>
      </c>
      <c r="F87" s="8">
        <f t="shared" si="5"/>
        <v>49.99</v>
      </c>
    </row>
    <row r="88" spans="1:6">
      <c r="A88" s="8" t="s">
        <v>130</v>
      </c>
      <c r="B88" s="8">
        <v>50</v>
      </c>
      <c r="C88" s="8">
        <f t="shared" si="3"/>
        <v>1</v>
      </c>
      <c r="D88" s="8">
        <f t="shared" si="4"/>
        <v>0</v>
      </c>
      <c r="F88" s="8">
        <f t="shared" si="5"/>
        <v>50</v>
      </c>
    </row>
    <row r="89" spans="1:6">
      <c r="A89" s="8" t="s">
        <v>131</v>
      </c>
      <c r="B89" s="8">
        <v>50.02</v>
      </c>
      <c r="C89" s="8">
        <f t="shared" si="3"/>
        <v>1</v>
      </c>
      <c r="D89" s="8">
        <f t="shared" si="4"/>
        <v>0</v>
      </c>
      <c r="F89" s="8">
        <f t="shared" si="5"/>
        <v>50.02</v>
      </c>
    </row>
    <row r="90" spans="1:6">
      <c r="A90" s="8" t="s">
        <v>132</v>
      </c>
      <c r="B90" s="8">
        <v>50.06</v>
      </c>
      <c r="C90" s="8">
        <f t="shared" si="3"/>
        <v>1</v>
      </c>
      <c r="D90" s="8">
        <f t="shared" si="4"/>
        <v>0</v>
      </c>
      <c r="F90" s="8">
        <f t="shared" si="5"/>
        <v>50.06</v>
      </c>
    </row>
    <row r="91" spans="1:6">
      <c r="A91" s="8" t="s">
        <v>133</v>
      </c>
      <c r="B91" s="8">
        <v>49.98</v>
      </c>
      <c r="C91" s="8">
        <f t="shared" si="3"/>
        <v>1</v>
      </c>
      <c r="D91" s="8">
        <f t="shared" si="4"/>
        <v>0</v>
      </c>
      <c r="F91" s="8">
        <f t="shared" si="5"/>
        <v>49.98</v>
      </c>
    </row>
    <row r="92" spans="1:6">
      <c r="A92" s="8" t="s">
        <v>134</v>
      </c>
      <c r="B92" s="8">
        <v>49.96</v>
      </c>
      <c r="C92" s="8">
        <f t="shared" si="3"/>
        <v>1</v>
      </c>
      <c r="D92" s="8">
        <f t="shared" si="4"/>
        <v>0</v>
      </c>
      <c r="F92" s="8">
        <f t="shared" si="5"/>
        <v>49.96</v>
      </c>
    </row>
    <row r="93" spans="1:6">
      <c r="A93" s="8" t="s">
        <v>135</v>
      </c>
      <c r="B93" s="8">
        <v>49.95</v>
      </c>
      <c r="C93" s="8">
        <f t="shared" si="3"/>
        <v>1</v>
      </c>
      <c r="D93" s="8">
        <f t="shared" si="4"/>
        <v>0</v>
      </c>
      <c r="F93" s="8">
        <f t="shared" si="5"/>
        <v>49.95</v>
      </c>
    </row>
    <row r="94" spans="1:6">
      <c r="A94" s="8" t="s">
        <v>136</v>
      </c>
      <c r="B94" s="8">
        <v>49.99</v>
      </c>
      <c r="C94" s="8">
        <f t="shared" si="3"/>
        <v>1</v>
      </c>
      <c r="D94" s="8">
        <f t="shared" si="4"/>
        <v>0</v>
      </c>
      <c r="F94" s="8">
        <f t="shared" si="5"/>
        <v>49.99</v>
      </c>
    </row>
    <row r="95" spans="1:6">
      <c r="A95" s="8" t="s">
        <v>137</v>
      </c>
      <c r="B95" s="8">
        <v>49.96</v>
      </c>
      <c r="C95" s="8">
        <f t="shared" si="3"/>
        <v>1</v>
      </c>
      <c r="D95" s="8">
        <f t="shared" si="4"/>
        <v>0</v>
      </c>
      <c r="F95" s="8">
        <f t="shared" si="5"/>
        <v>49.96</v>
      </c>
    </row>
    <row r="96" spans="1:6">
      <c r="A96" s="8" t="s">
        <v>138</v>
      </c>
      <c r="B96" s="8">
        <v>49.96</v>
      </c>
      <c r="C96" s="8">
        <f t="shared" si="3"/>
        <v>1</v>
      </c>
      <c r="D96" s="8">
        <f t="shared" si="4"/>
        <v>0</v>
      </c>
      <c r="F96" s="8">
        <f t="shared" si="5"/>
        <v>49.96</v>
      </c>
    </row>
    <row r="97" spans="1:6">
      <c r="A97" s="8" t="s">
        <v>139</v>
      </c>
      <c r="B97" s="8">
        <v>50.01</v>
      </c>
      <c r="C97" s="8">
        <f t="shared" si="3"/>
        <v>1</v>
      </c>
      <c r="D97" s="8">
        <f t="shared" si="4"/>
        <v>0</v>
      </c>
      <c r="F97" s="8">
        <f t="shared" si="5"/>
        <v>50.01</v>
      </c>
    </row>
    <row r="98" spans="1:6" ht="13.5" thickBot="1">
      <c r="A98" s="8" t="s">
        <v>140</v>
      </c>
      <c r="B98" s="8">
        <v>50.04</v>
      </c>
      <c r="C98" s="8">
        <f t="shared" si="3"/>
        <v>1</v>
      </c>
      <c r="D98" s="8">
        <f t="shared" si="4"/>
        <v>0</v>
      </c>
      <c r="F98" s="8">
        <f t="shared" si="5"/>
        <v>50.04</v>
      </c>
    </row>
    <row r="99" spans="1:6" ht="13.5" thickBot="1">
      <c r="A99" s="8" t="s">
        <v>171</v>
      </c>
      <c r="B99" s="27">
        <f>AVERAGE(B3:B98)</f>
        <v>49.982812500000016</v>
      </c>
      <c r="C99" s="8">
        <f>SUM(C3:C98)/4000</f>
        <v>2.398875E-2</v>
      </c>
      <c r="D99" s="8">
        <f>SUM(D3:D98)</f>
        <v>148.5</v>
      </c>
      <c r="F99" s="8">
        <f t="shared" si="5"/>
        <v>49.982812500000016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Z75" activePane="bottomRight" state="frozen"/>
      <selection pane="topRight" activeCell="B1" sqref="B1"/>
      <selection pane="bottomLeft" activeCell="A3" sqref="A3"/>
      <selection pane="bottomRight" activeCell="AM35" sqref="AM35:AM98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442.75</v>
      </c>
      <c r="L3" s="196">
        <v>6.04</v>
      </c>
      <c r="M3" s="196">
        <v>58.05</v>
      </c>
      <c r="N3" s="196">
        <v>49.93</v>
      </c>
      <c r="O3" s="196">
        <v>35.270000000000003</v>
      </c>
      <c r="P3" s="196">
        <v>23.89</v>
      </c>
      <c r="Q3" s="196">
        <v>4.47</v>
      </c>
      <c r="R3" s="196">
        <v>17.920000000000002</v>
      </c>
      <c r="S3" s="196">
        <v>11.16</v>
      </c>
      <c r="T3" s="196">
        <v>0</v>
      </c>
      <c r="U3" s="196">
        <v>59.88</v>
      </c>
      <c r="V3" s="196">
        <v>8.76</v>
      </c>
      <c r="W3" s="196">
        <v>19.7</v>
      </c>
      <c r="X3" s="196">
        <v>64.569999999999993</v>
      </c>
      <c r="Y3" s="196">
        <v>0</v>
      </c>
      <c r="Z3">
        <v>0</v>
      </c>
      <c r="AA3" s="196">
        <v>15.23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0</v>
      </c>
      <c r="AJ3" s="196">
        <v>9.34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117.65</v>
      </c>
      <c r="AQ3" s="196">
        <v>38.130000000000003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403.29</v>
      </c>
      <c r="L4" s="196">
        <v>6.04</v>
      </c>
      <c r="M4" s="196">
        <v>58.05</v>
      </c>
      <c r="N4" s="196">
        <v>49.93</v>
      </c>
      <c r="O4" s="196">
        <v>35.270000000000003</v>
      </c>
      <c r="P4" s="196">
        <v>23.89</v>
      </c>
      <c r="Q4" s="196">
        <v>4.47</v>
      </c>
      <c r="R4" s="196">
        <v>17.920000000000002</v>
      </c>
      <c r="S4" s="196">
        <v>11.16</v>
      </c>
      <c r="T4" s="196">
        <v>0</v>
      </c>
      <c r="U4" s="196">
        <v>59.88</v>
      </c>
      <c r="V4" s="196">
        <v>8.76</v>
      </c>
      <c r="W4" s="196">
        <v>19.62</v>
      </c>
      <c r="X4" s="196">
        <v>62.36</v>
      </c>
      <c r="Y4" s="196">
        <v>0</v>
      </c>
      <c r="Z4">
        <v>0</v>
      </c>
      <c r="AA4" s="196">
        <v>15.23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0</v>
      </c>
      <c r="AJ4" s="196">
        <v>9.34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117.65</v>
      </c>
      <c r="AQ4" s="196">
        <v>38.130000000000003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379.22</v>
      </c>
      <c r="L5" s="196">
        <v>6.04</v>
      </c>
      <c r="M5" s="196">
        <v>58.05</v>
      </c>
      <c r="N5" s="196">
        <v>49.93</v>
      </c>
      <c r="O5" s="196">
        <v>35.270000000000003</v>
      </c>
      <c r="P5" s="196">
        <v>23.89</v>
      </c>
      <c r="Q5" s="196">
        <v>4.47</v>
      </c>
      <c r="R5" s="196">
        <v>17.920000000000002</v>
      </c>
      <c r="S5" s="196">
        <v>11.16</v>
      </c>
      <c r="T5" s="196">
        <v>0</v>
      </c>
      <c r="U5" s="196">
        <v>59.88</v>
      </c>
      <c r="V5" s="196">
        <v>8.76</v>
      </c>
      <c r="W5" s="196">
        <v>19.62</v>
      </c>
      <c r="X5" s="196">
        <v>62.36</v>
      </c>
      <c r="Y5" s="196">
        <v>0</v>
      </c>
      <c r="Z5">
        <v>0</v>
      </c>
      <c r="AA5" s="196">
        <v>15.23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0</v>
      </c>
      <c r="AJ5" s="196">
        <v>9.34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117.65</v>
      </c>
      <c r="AQ5" s="196">
        <v>38.130000000000003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343.61</v>
      </c>
      <c r="L6" s="196">
        <v>6.04</v>
      </c>
      <c r="M6" s="196">
        <v>58.05</v>
      </c>
      <c r="N6" s="196">
        <v>49.93</v>
      </c>
      <c r="O6" s="196">
        <v>35.270000000000003</v>
      </c>
      <c r="P6" s="196">
        <v>23.89</v>
      </c>
      <c r="Q6" s="196">
        <v>4.47</v>
      </c>
      <c r="R6" s="196">
        <v>17.920000000000002</v>
      </c>
      <c r="S6" s="196">
        <v>11.16</v>
      </c>
      <c r="T6" s="196">
        <v>0</v>
      </c>
      <c r="U6" s="196">
        <v>59.88</v>
      </c>
      <c r="V6" s="196">
        <v>8.76</v>
      </c>
      <c r="W6" s="196">
        <v>19.62</v>
      </c>
      <c r="X6" s="196">
        <v>62.36</v>
      </c>
      <c r="Y6" s="196">
        <v>0</v>
      </c>
      <c r="Z6">
        <v>0</v>
      </c>
      <c r="AA6" s="196">
        <v>15.23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24.9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117.65</v>
      </c>
      <c r="AQ6" s="196">
        <v>38.130000000000003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314.74</v>
      </c>
      <c r="L7" s="196">
        <v>6.04</v>
      </c>
      <c r="M7" s="196">
        <v>58.05</v>
      </c>
      <c r="N7" s="196">
        <v>49.93</v>
      </c>
      <c r="O7" s="196">
        <v>35.270000000000003</v>
      </c>
      <c r="P7" s="196">
        <v>23.89</v>
      </c>
      <c r="Q7" s="196">
        <v>4.47</v>
      </c>
      <c r="R7" s="196">
        <v>17.920000000000002</v>
      </c>
      <c r="S7" s="196">
        <v>11.16</v>
      </c>
      <c r="T7" s="196">
        <v>0</v>
      </c>
      <c r="U7" s="196">
        <v>59.88</v>
      </c>
      <c r="V7" s="196">
        <v>8.76</v>
      </c>
      <c r="W7" s="196">
        <v>19.61</v>
      </c>
      <c r="X7" s="196">
        <v>62.36</v>
      </c>
      <c r="Y7" s="196">
        <v>0</v>
      </c>
      <c r="Z7">
        <v>0</v>
      </c>
      <c r="AA7" s="196">
        <v>15.23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37.35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117.65</v>
      </c>
      <c r="AQ7" s="196">
        <v>38.130000000000003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291.64</v>
      </c>
      <c r="L8" s="196">
        <v>6.04</v>
      </c>
      <c r="M8" s="196">
        <v>58.05</v>
      </c>
      <c r="N8" s="196">
        <v>49.93</v>
      </c>
      <c r="O8" s="196">
        <v>35.270000000000003</v>
      </c>
      <c r="P8" s="196">
        <v>23.89</v>
      </c>
      <c r="Q8" s="196">
        <v>4.47</v>
      </c>
      <c r="R8" s="196">
        <v>17.920000000000002</v>
      </c>
      <c r="S8" s="196">
        <v>11.16</v>
      </c>
      <c r="T8" s="196">
        <v>0</v>
      </c>
      <c r="U8" s="196">
        <v>59.88</v>
      </c>
      <c r="V8" s="196">
        <v>8.76</v>
      </c>
      <c r="W8" s="196">
        <v>19.61</v>
      </c>
      <c r="X8" s="196">
        <v>62.36</v>
      </c>
      <c r="Y8" s="196">
        <v>0</v>
      </c>
      <c r="Z8">
        <v>0</v>
      </c>
      <c r="AA8" s="196">
        <v>15.23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46.69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117.65</v>
      </c>
      <c r="AQ8" s="196">
        <v>38.130000000000003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275.27</v>
      </c>
      <c r="L9" s="196">
        <v>6.04</v>
      </c>
      <c r="M9" s="196">
        <v>58.05</v>
      </c>
      <c r="N9" s="196">
        <v>49.93</v>
      </c>
      <c r="O9" s="196">
        <v>35.270000000000003</v>
      </c>
      <c r="P9" s="196">
        <v>23.89</v>
      </c>
      <c r="Q9" s="196">
        <v>4.47</v>
      </c>
      <c r="R9" s="196">
        <v>17.920000000000002</v>
      </c>
      <c r="S9" s="196">
        <v>11.16</v>
      </c>
      <c r="T9" s="196">
        <v>0</v>
      </c>
      <c r="U9" s="196">
        <v>59.88</v>
      </c>
      <c r="V9" s="196">
        <v>8.76</v>
      </c>
      <c r="W9" s="196">
        <v>19.61</v>
      </c>
      <c r="X9" s="196">
        <v>62.36</v>
      </c>
      <c r="Y9" s="196">
        <v>0</v>
      </c>
      <c r="Z9">
        <v>0</v>
      </c>
      <c r="AA9" s="196">
        <v>15.73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83.76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117.65</v>
      </c>
      <c r="AQ9" s="196">
        <v>38.130000000000003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269.5</v>
      </c>
      <c r="L10" s="196">
        <v>6.04</v>
      </c>
      <c r="M10" s="196">
        <v>58.05</v>
      </c>
      <c r="N10" s="196">
        <v>49.93</v>
      </c>
      <c r="O10" s="196">
        <v>35.270000000000003</v>
      </c>
      <c r="P10" s="196">
        <v>23.89</v>
      </c>
      <c r="Q10" s="196">
        <v>4.47</v>
      </c>
      <c r="R10" s="196">
        <v>17.920000000000002</v>
      </c>
      <c r="S10" s="196">
        <v>11.16</v>
      </c>
      <c r="T10" s="196">
        <v>0</v>
      </c>
      <c r="U10" s="196">
        <v>59.88</v>
      </c>
      <c r="V10" s="196">
        <v>8.76</v>
      </c>
      <c r="W10" s="196">
        <v>19.61</v>
      </c>
      <c r="X10" s="196">
        <v>62.36</v>
      </c>
      <c r="Y10" s="196">
        <v>0</v>
      </c>
      <c r="Z10">
        <v>0</v>
      </c>
      <c r="AA10" s="196">
        <v>15.73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83.76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117.65</v>
      </c>
      <c r="AQ10" s="196">
        <v>38.130000000000003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269.5</v>
      </c>
      <c r="L11" s="196">
        <v>3.85</v>
      </c>
      <c r="M11" s="196">
        <v>58.05</v>
      </c>
      <c r="N11" s="196">
        <v>49.93</v>
      </c>
      <c r="O11" s="196">
        <v>35.270000000000003</v>
      </c>
      <c r="P11" s="196">
        <v>23.89</v>
      </c>
      <c r="Q11" s="196">
        <v>4.47</v>
      </c>
      <c r="R11" s="196">
        <v>17.920000000000002</v>
      </c>
      <c r="S11" s="196">
        <v>5.79</v>
      </c>
      <c r="T11" s="196">
        <v>0</v>
      </c>
      <c r="U11" s="196">
        <v>59.88</v>
      </c>
      <c r="V11" s="196">
        <v>8.76</v>
      </c>
      <c r="W11" s="196">
        <v>19.61</v>
      </c>
      <c r="X11" s="196">
        <v>62.36</v>
      </c>
      <c r="Y11" s="196">
        <v>0</v>
      </c>
      <c r="Z11">
        <v>0</v>
      </c>
      <c r="AA11" s="196">
        <v>15.73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83.76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117.65</v>
      </c>
      <c r="AQ11" s="196">
        <v>38.130000000000003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269.5</v>
      </c>
      <c r="L12" s="196">
        <v>3.85</v>
      </c>
      <c r="M12" s="196">
        <v>58.05</v>
      </c>
      <c r="N12" s="196">
        <v>49.93</v>
      </c>
      <c r="O12" s="196">
        <v>35.270000000000003</v>
      </c>
      <c r="P12" s="196">
        <v>23.89</v>
      </c>
      <c r="Q12" s="196">
        <v>4.47</v>
      </c>
      <c r="R12" s="196">
        <v>17.920000000000002</v>
      </c>
      <c r="S12" s="196">
        <v>5.79</v>
      </c>
      <c r="T12" s="196">
        <v>0</v>
      </c>
      <c r="U12" s="196">
        <v>59.88</v>
      </c>
      <c r="V12" s="196">
        <v>8.76</v>
      </c>
      <c r="W12" s="196">
        <v>19.61</v>
      </c>
      <c r="X12" s="196">
        <v>62.36</v>
      </c>
      <c r="Y12" s="196">
        <v>0</v>
      </c>
      <c r="Z12">
        <v>0</v>
      </c>
      <c r="AA12" s="196">
        <v>15.73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83.76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117.65</v>
      </c>
      <c r="AQ12" s="196">
        <v>38.130000000000003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269.5</v>
      </c>
      <c r="L13" s="196">
        <v>3.85</v>
      </c>
      <c r="M13" s="196">
        <v>58.05</v>
      </c>
      <c r="N13" s="196">
        <v>49.93</v>
      </c>
      <c r="O13" s="196">
        <v>35.270000000000003</v>
      </c>
      <c r="P13" s="196">
        <v>23.89</v>
      </c>
      <c r="Q13" s="196">
        <v>4.47</v>
      </c>
      <c r="R13" s="196">
        <v>17.920000000000002</v>
      </c>
      <c r="S13" s="196">
        <v>5.79</v>
      </c>
      <c r="T13" s="196">
        <v>0</v>
      </c>
      <c r="U13" s="196">
        <v>59.88</v>
      </c>
      <c r="V13" s="196">
        <v>8.76</v>
      </c>
      <c r="W13" s="196">
        <v>19.61</v>
      </c>
      <c r="X13" s="196">
        <v>62.36</v>
      </c>
      <c r="Y13" s="196">
        <v>0</v>
      </c>
      <c r="Z13">
        <v>0</v>
      </c>
      <c r="AA13" s="196">
        <v>15.73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83.76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117.65</v>
      </c>
      <c r="AQ13" s="196">
        <v>38.130000000000003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269.5</v>
      </c>
      <c r="L14" s="196">
        <v>3.85</v>
      </c>
      <c r="M14" s="196">
        <v>58.05</v>
      </c>
      <c r="N14" s="196">
        <v>49.93</v>
      </c>
      <c r="O14" s="196">
        <v>35.270000000000003</v>
      </c>
      <c r="P14" s="196">
        <v>23.89</v>
      </c>
      <c r="Q14" s="196">
        <v>4.47</v>
      </c>
      <c r="R14" s="196">
        <v>17.920000000000002</v>
      </c>
      <c r="S14" s="196">
        <v>5.79</v>
      </c>
      <c r="T14" s="196">
        <v>0</v>
      </c>
      <c r="U14" s="196">
        <v>59.88</v>
      </c>
      <c r="V14" s="196">
        <v>8.76</v>
      </c>
      <c r="W14" s="196">
        <v>19.61</v>
      </c>
      <c r="X14" s="196">
        <v>62.36</v>
      </c>
      <c r="Y14" s="196">
        <v>0</v>
      </c>
      <c r="Z14">
        <v>0</v>
      </c>
      <c r="AA14" s="196">
        <v>15.73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83.76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117.65</v>
      </c>
      <c r="AQ14" s="196">
        <v>38.130000000000003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269.5</v>
      </c>
      <c r="L15" s="196">
        <v>3.87</v>
      </c>
      <c r="M15" s="196">
        <v>58.05</v>
      </c>
      <c r="N15" s="196">
        <v>49.93</v>
      </c>
      <c r="O15" s="196">
        <v>35.270000000000003</v>
      </c>
      <c r="P15" s="196">
        <v>23.89</v>
      </c>
      <c r="Q15" s="196">
        <v>4.46</v>
      </c>
      <c r="R15" s="196">
        <v>17.920000000000002</v>
      </c>
      <c r="S15" s="196">
        <v>5.84</v>
      </c>
      <c r="T15" s="196">
        <v>0</v>
      </c>
      <c r="U15" s="196">
        <v>59.88</v>
      </c>
      <c r="V15" s="196">
        <v>8.76</v>
      </c>
      <c r="W15" s="196">
        <v>19.61</v>
      </c>
      <c r="X15" s="196">
        <v>62.36</v>
      </c>
      <c r="Y15" s="196">
        <v>0</v>
      </c>
      <c r="Z15">
        <v>0</v>
      </c>
      <c r="AA15" s="196">
        <v>15.73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83.76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117.65</v>
      </c>
      <c r="AQ15" s="196">
        <v>37.49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269.5</v>
      </c>
      <c r="L16" s="196">
        <v>3.85</v>
      </c>
      <c r="M16" s="196">
        <v>58.05</v>
      </c>
      <c r="N16" s="196">
        <v>49.93</v>
      </c>
      <c r="O16" s="196">
        <v>35.270000000000003</v>
      </c>
      <c r="P16" s="196">
        <v>23.89</v>
      </c>
      <c r="Q16" s="196">
        <v>4.46</v>
      </c>
      <c r="R16" s="196">
        <v>17.920000000000002</v>
      </c>
      <c r="S16" s="196">
        <v>5.84</v>
      </c>
      <c r="T16" s="196">
        <v>0</v>
      </c>
      <c r="U16" s="196">
        <v>59.88</v>
      </c>
      <c r="V16" s="196">
        <v>8.76</v>
      </c>
      <c r="W16" s="196">
        <v>19.61</v>
      </c>
      <c r="X16" s="196">
        <v>62.36</v>
      </c>
      <c r="Y16" s="196">
        <v>0</v>
      </c>
      <c r="Z16">
        <v>0</v>
      </c>
      <c r="AA16" s="196">
        <v>15.73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83.76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117.65</v>
      </c>
      <c r="AQ16" s="196">
        <v>37.49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269.5</v>
      </c>
      <c r="L17" s="196">
        <v>3.85</v>
      </c>
      <c r="M17" s="196">
        <v>58.05</v>
      </c>
      <c r="N17" s="196">
        <v>49.93</v>
      </c>
      <c r="O17" s="196">
        <v>35.270000000000003</v>
      </c>
      <c r="P17" s="196">
        <v>23.89</v>
      </c>
      <c r="Q17" s="196">
        <v>4.46</v>
      </c>
      <c r="R17" s="196">
        <v>17.920000000000002</v>
      </c>
      <c r="S17" s="196">
        <v>5.84</v>
      </c>
      <c r="T17" s="196">
        <v>0</v>
      </c>
      <c r="U17" s="196">
        <v>59.88</v>
      </c>
      <c r="V17" s="196">
        <v>8.76</v>
      </c>
      <c r="W17" s="196">
        <v>19.61</v>
      </c>
      <c r="X17" s="196">
        <v>62.36</v>
      </c>
      <c r="Y17" s="196">
        <v>0</v>
      </c>
      <c r="Z17">
        <v>0</v>
      </c>
      <c r="AA17" s="196">
        <v>15.73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83.76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117.65</v>
      </c>
      <c r="AQ17" s="196">
        <v>37.49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269.5</v>
      </c>
      <c r="L18" s="196">
        <v>3.85</v>
      </c>
      <c r="M18" s="196">
        <v>58.05</v>
      </c>
      <c r="N18" s="196">
        <v>49.93</v>
      </c>
      <c r="O18" s="196">
        <v>35.270000000000003</v>
      </c>
      <c r="P18" s="196">
        <v>23.89</v>
      </c>
      <c r="Q18" s="196">
        <v>4.46</v>
      </c>
      <c r="R18" s="196">
        <v>17.920000000000002</v>
      </c>
      <c r="S18" s="196">
        <v>5.84</v>
      </c>
      <c r="T18" s="196">
        <v>0</v>
      </c>
      <c r="U18" s="196">
        <v>59.88</v>
      </c>
      <c r="V18" s="196">
        <v>8.76</v>
      </c>
      <c r="W18" s="196">
        <v>19.61</v>
      </c>
      <c r="X18" s="196">
        <v>62.36</v>
      </c>
      <c r="Y18" s="196">
        <v>0</v>
      </c>
      <c r="Z18">
        <v>0</v>
      </c>
      <c r="AA18" s="196">
        <v>15.73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83.76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117.65</v>
      </c>
      <c r="AQ18" s="196">
        <v>37.49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269.5</v>
      </c>
      <c r="L19" s="196">
        <v>3.85</v>
      </c>
      <c r="M19" s="196">
        <v>58.05</v>
      </c>
      <c r="N19" s="196">
        <v>49.93</v>
      </c>
      <c r="O19" s="196">
        <v>35.270000000000003</v>
      </c>
      <c r="P19" s="196">
        <v>23.89</v>
      </c>
      <c r="Q19" s="196">
        <v>4.46</v>
      </c>
      <c r="R19" s="196">
        <v>17.920000000000002</v>
      </c>
      <c r="S19" s="196">
        <v>5.84</v>
      </c>
      <c r="T19" s="196">
        <v>0</v>
      </c>
      <c r="U19" s="196">
        <v>59.88</v>
      </c>
      <c r="V19" s="196">
        <v>8.76</v>
      </c>
      <c r="W19" s="196">
        <v>19.61</v>
      </c>
      <c r="X19" s="196">
        <v>62.36</v>
      </c>
      <c r="Y19" s="196">
        <v>0</v>
      </c>
      <c r="Z19">
        <v>0</v>
      </c>
      <c r="AA19" s="196">
        <v>15.73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83.76</v>
      </c>
      <c r="AJ19" s="196">
        <v>0</v>
      </c>
      <c r="AK19" s="196">
        <v>0</v>
      </c>
      <c r="AL19" s="196">
        <v>0</v>
      </c>
      <c r="AM19" s="196">
        <v>0</v>
      </c>
      <c r="AN19" s="196">
        <v>27.263999999999996</v>
      </c>
      <c r="AO19">
        <v>0</v>
      </c>
      <c r="AP19" s="196">
        <v>117.65</v>
      </c>
      <c r="AQ19" s="196">
        <v>37.49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269.5</v>
      </c>
      <c r="L20" s="196">
        <v>3.85</v>
      </c>
      <c r="M20" s="196">
        <v>58.05</v>
      </c>
      <c r="N20" s="196">
        <v>49.93</v>
      </c>
      <c r="O20" s="196">
        <v>35.270000000000003</v>
      </c>
      <c r="P20" s="196">
        <v>23.89</v>
      </c>
      <c r="Q20" s="196">
        <v>4.46</v>
      </c>
      <c r="R20" s="196">
        <v>17.920000000000002</v>
      </c>
      <c r="S20" s="196">
        <v>5.84</v>
      </c>
      <c r="T20" s="196">
        <v>0</v>
      </c>
      <c r="U20" s="196">
        <v>59.88</v>
      </c>
      <c r="V20" s="196">
        <v>8.76</v>
      </c>
      <c r="W20" s="196">
        <v>19.61</v>
      </c>
      <c r="X20" s="196">
        <v>62.36</v>
      </c>
      <c r="Y20" s="196">
        <v>0</v>
      </c>
      <c r="Z20">
        <v>0</v>
      </c>
      <c r="AA20" s="196">
        <v>15.73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83.76</v>
      </c>
      <c r="AJ20" s="196">
        <v>0</v>
      </c>
      <c r="AK20" s="196">
        <v>0</v>
      </c>
      <c r="AL20" s="196">
        <v>0</v>
      </c>
      <c r="AM20" s="196">
        <v>0</v>
      </c>
      <c r="AN20" s="196">
        <v>27.263999999999996</v>
      </c>
      <c r="AO20">
        <v>0</v>
      </c>
      <c r="AP20" s="196">
        <v>117.65</v>
      </c>
      <c r="AQ20" s="196">
        <v>37.49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269.5</v>
      </c>
      <c r="L21" s="196">
        <v>3.85</v>
      </c>
      <c r="M21" s="196">
        <v>58.05</v>
      </c>
      <c r="N21" s="196">
        <v>49.93</v>
      </c>
      <c r="O21" s="196">
        <v>35.270000000000003</v>
      </c>
      <c r="P21" s="196">
        <v>23.89</v>
      </c>
      <c r="Q21" s="196">
        <v>4.46</v>
      </c>
      <c r="R21" s="196">
        <v>17.920000000000002</v>
      </c>
      <c r="S21" s="196">
        <v>5.84</v>
      </c>
      <c r="T21" s="196">
        <v>0</v>
      </c>
      <c r="U21" s="196">
        <v>59.88</v>
      </c>
      <c r="V21" s="196">
        <v>8.76</v>
      </c>
      <c r="W21" s="196">
        <v>19.61</v>
      </c>
      <c r="X21" s="196">
        <v>62.36</v>
      </c>
      <c r="Y21" s="196">
        <v>0</v>
      </c>
      <c r="Z21">
        <v>0</v>
      </c>
      <c r="AA21" s="196">
        <v>15.73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83.76</v>
      </c>
      <c r="AJ21" s="196">
        <v>0</v>
      </c>
      <c r="AK21" s="196">
        <v>0</v>
      </c>
      <c r="AL21" s="196">
        <v>0</v>
      </c>
      <c r="AM21" s="196">
        <v>0</v>
      </c>
      <c r="AN21" s="196">
        <v>27.263999999999996</v>
      </c>
      <c r="AO21">
        <v>0</v>
      </c>
      <c r="AP21" s="196">
        <v>117.65</v>
      </c>
      <c r="AQ21" s="196">
        <v>37.49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269.5</v>
      </c>
      <c r="L22" s="196">
        <v>3.85</v>
      </c>
      <c r="M22" s="196">
        <v>58.05</v>
      </c>
      <c r="N22" s="196">
        <v>49.93</v>
      </c>
      <c r="O22" s="196">
        <v>35.270000000000003</v>
      </c>
      <c r="P22" s="196">
        <v>23.89</v>
      </c>
      <c r="Q22" s="196">
        <v>4.46</v>
      </c>
      <c r="R22" s="196">
        <v>17.920000000000002</v>
      </c>
      <c r="S22" s="196">
        <v>5.84</v>
      </c>
      <c r="T22" s="196">
        <v>0</v>
      </c>
      <c r="U22" s="196">
        <v>59.88</v>
      </c>
      <c r="V22" s="196">
        <v>8.76</v>
      </c>
      <c r="W22" s="196">
        <v>19.61</v>
      </c>
      <c r="X22" s="196">
        <v>62.36</v>
      </c>
      <c r="Y22" s="196">
        <v>0</v>
      </c>
      <c r="Z22">
        <v>0</v>
      </c>
      <c r="AA22" s="196">
        <v>15.73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83.76</v>
      </c>
      <c r="AJ22" s="196">
        <v>0</v>
      </c>
      <c r="AK22" s="196">
        <v>0</v>
      </c>
      <c r="AL22" s="196">
        <v>0</v>
      </c>
      <c r="AM22" s="196">
        <v>0</v>
      </c>
      <c r="AN22" s="196">
        <v>27.263999999999996</v>
      </c>
      <c r="AO22">
        <v>0</v>
      </c>
      <c r="AP22" s="196">
        <v>117.65</v>
      </c>
      <c r="AQ22" s="196">
        <v>37.49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317.62</v>
      </c>
      <c r="L23" s="196">
        <v>6.04</v>
      </c>
      <c r="M23" s="196">
        <v>58.05</v>
      </c>
      <c r="N23" s="196">
        <v>49.93</v>
      </c>
      <c r="O23" s="196">
        <v>35.270000000000003</v>
      </c>
      <c r="P23" s="196">
        <v>23.89</v>
      </c>
      <c r="Q23" s="196">
        <v>4.46</v>
      </c>
      <c r="R23" s="196">
        <v>17.920000000000002</v>
      </c>
      <c r="S23" s="196">
        <v>11.15</v>
      </c>
      <c r="T23" s="196">
        <v>0</v>
      </c>
      <c r="U23" s="196">
        <v>59.88</v>
      </c>
      <c r="V23" s="196">
        <v>8.76</v>
      </c>
      <c r="W23" s="196">
        <v>19.62</v>
      </c>
      <c r="X23" s="196">
        <v>61.83</v>
      </c>
      <c r="Y23" s="196">
        <v>0</v>
      </c>
      <c r="Z23">
        <v>0</v>
      </c>
      <c r="AA23" s="196">
        <v>15.23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83.76</v>
      </c>
      <c r="AJ23" s="196">
        <v>0</v>
      </c>
      <c r="AK23" s="196">
        <v>0</v>
      </c>
      <c r="AL23" s="196">
        <v>0</v>
      </c>
      <c r="AM23" s="196">
        <v>0</v>
      </c>
      <c r="AN23" s="196">
        <v>27.263999999999996</v>
      </c>
      <c r="AO23">
        <v>0</v>
      </c>
      <c r="AP23" s="196">
        <v>117.65</v>
      </c>
      <c r="AQ23" s="196">
        <v>38.130000000000003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380.19</v>
      </c>
      <c r="L24" s="196">
        <v>6.04</v>
      </c>
      <c r="M24" s="196">
        <v>58.05</v>
      </c>
      <c r="N24" s="196">
        <v>49.93</v>
      </c>
      <c r="O24" s="196">
        <v>35.270000000000003</v>
      </c>
      <c r="P24" s="196">
        <v>23.89</v>
      </c>
      <c r="Q24" s="196">
        <v>4.46</v>
      </c>
      <c r="R24" s="196">
        <v>16.91</v>
      </c>
      <c r="S24" s="196">
        <v>11.15</v>
      </c>
      <c r="T24" s="196">
        <v>0</v>
      </c>
      <c r="U24" s="196">
        <v>59.88</v>
      </c>
      <c r="V24" s="196">
        <v>8.76</v>
      </c>
      <c r="W24" s="196">
        <v>19.62</v>
      </c>
      <c r="X24" s="196">
        <v>61.71</v>
      </c>
      <c r="Y24" s="196">
        <v>0</v>
      </c>
      <c r="Z24">
        <v>0</v>
      </c>
      <c r="AA24" s="196">
        <v>15.23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83.76</v>
      </c>
      <c r="AJ24" s="196">
        <v>0</v>
      </c>
      <c r="AK24" s="196">
        <v>0</v>
      </c>
      <c r="AL24" s="196">
        <v>0</v>
      </c>
      <c r="AM24" s="196">
        <v>0</v>
      </c>
      <c r="AN24" s="196">
        <v>27.263999999999996</v>
      </c>
      <c r="AO24">
        <v>0</v>
      </c>
      <c r="AP24" s="196">
        <v>117.65</v>
      </c>
      <c r="AQ24" s="196">
        <v>38.14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433.12</v>
      </c>
      <c r="L25" s="196">
        <v>6.04</v>
      </c>
      <c r="M25" s="196">
        <v>58.05</v>
      </c>
      <c r="N25" s="196">
        <v>49.93</v>
      </c>
      <c r="O25" s="196">
        <v>35.270000000000003</v>
      </c>
      <c r="P25" s="196">
        <v>23.89</v>
      </c>
      <c r="Q25" s="196">
        <v>4.46</v>
      </c>
      <c r="R25" s="196">
        <v>17.920000000000002</v>
      </c>
      <c r="S25" s="196">
        <v>11.15</v>
      </c>
      <c r="T25" s="196">
        <v>0</v>
      </c>
      <c r="U25" s="196">
        <v>59.88</v>
      </c>
      <c r="V25" s="196">
        <v>8.76</v>
      </c>
      <c r="W25" s="196">
        <v>19.62</v>
      </c>
      <c r="X25" s="196">
        <v>62.36</v>
      </c>
      <c r="Y25" s="196">
        <v>0</v>
      </c>
      <c r="Z25">
        <v>0</v>
      </c>
      <c r="AA25" s="196">
        <v>15.23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81.96</v>
      </c>
      <c r="AJ25" s="196">
        <v>0</v>
      </c>
      <c r="AK25" s="196">
        <v>0</v>
      </c>
      <c r="AL25" s="196">
        <v>0</v>
      </c>
      <c r="AM25" s="196">
        <v>0</v>
      </c>
      <c r="AN25" s="196">
        <v>27.263999999999996</v>
      </c>
      <c r="AO25">
        <v>0</v>
      </c>
      <c r="AP25" s="196">
        <v>117.65</v>
      </c>
      <c r="AQ25" s="196">
        <v>38.14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487.89</v>
      </c>
      <c r="L26" s="196">
        <v>6.04</v>
      </c>
      <c r="M26" s="196">
        <v>58.05</v>
      </c>
      <c r="N26" s="196">
        <v>49.93</v>
      </c>
      <c r="O26" s="196">
        <v>35.270000000000003</v>
      </c>
      <c r="P26" s="196">
        <v>23.89</v>
      </c>
      <c r="Q26" s="196">
        <v>4.46</v>
      </c>
      <c r="R26" s="196">
        <v>17.920000000000002</v>
      </c>
      <c r="S26" s="196">
        <v>11.15</v>
      </c>
      <c r="T26" s="196">
        <v>0</v>
      </c>
      <c r="U26" s="196">
        <v>59.88</v>
      </c>
      <c r="V26" s="196">
        <v>8.76</v>
      </c>
      <c r="W26" s="196">
        <v>19.62</v>
      </c>
      <c r="X26" s="196">
        <v>62.36</v>
      </c>
      <c r="Y26" s="196">
        <v>0</v>
      </c>
      <c r="Z26">
        <v>0</v>
      </c>
      <c r="AA26" s="196">
        <v>15.23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99.61</v>
      </c>
      <c r="AJ26" s="196">
        <v>0</v>
      </c>
      <c r="AK26" s="196">
        <v>0</v>
      </c>
      <c r="AL26" s="196">
        <v>0</v>
      </c>
      <c r="AM26" s="196">
        <v>0</v>
      </c>
      <c r="AN26" s="196">
        <v>27.263999999999996</v>
      </c>
      <c r="AO26">
        <v>0</v>
      </c>
      <c r="AP26" s="196">
        <v>117.64</v>
      </c>
      <c r="AQ26" s="196">
        <v>38.130000000000003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487.89</v>
      </c>
      <c r="L27" s="196">
        <v>6.04</v>
      </c>
      <c r="M27" s="196">
        <v>58.05</v>
      </c>
      <c r="N27" s="196">
        <v>49.93</v>
      </c>
      <c r="O27" s="196">
        <v>35.270000000000003</v>
      </c>
      <c r="P27" s="196">
        <v>23.89</v>
      </c>
      <c r="Q27" s="196">
        <v>4.46</v>
      </c>
      <c r="R27" s="196">
        <v>17.920000000000002</v>
      </c>
      <c r="S27" s="196">
        <v>11.15</v>
      </c>
      <c r="T27" s="196">
        <v>0</v>
      </c>
      <c r="U27" s="196">
        <v>59.88</v>
      </c>
      <c r="V27" s="196">
        <v>8.76</v>
      </c>
      <c r="W27" s="196">
        <v>19.62</v>
      </c>
      <c r="X27" s="196">
        <v>62.36</v>
      </c>
      <c r="Y27" s="196">
        <v>0</v>
      </c>
      <c r="Z27">
        <v>0</v>
      </c>
      <c r="AA27" s="196">
        <v>15.23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99.61</v>
      </c>
      <c r="AJ27" s="196">
        <v>0</v>
      </c>
      <c r="AK27" s="196">
        <v>0</v>
      </c>
      <c r="AL27" s="196">
        <v>0</v>
      </c>
      <c r="AM27" s="196">
        <v>0</v>
      </c>
      <c r="AN27" s="196">
        <v>27.263999999999996</v>
      </c>
      <c r="AO27">
        <v>0</v>
      </c>
      <c r="AP27" s="196">
        <v>117.65</v>
      </c>
      <c r="AQ27" s="196">
        <v>38.130000000000003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486.91</v>
      </c>
      <c r="L28" s="196">
        <v>5.79</v>
      </c>
      <c r="M28" s="196">
        <v>58.05</v>
      </c>
      <c r="N28" s="196">
        <v>49.93</v>
      </c>
      <c r="O28" s="196">
        <v>35.270000000000003</v>
      </c>
      <c r="P28" s="196">
        <v>23.89</v>
      </c>
      <c r="Q28" s="196">
        <v>4.46</v>
      </c>
      <c r="R28" s="196">
        <v>17.920000000000002</v>
      </c>
      <c r="S28" s="196">
        <v>10.69</v>
      </c>
      <c r="T28" s="196">
        <v>0</v>
      </c>
      <c r="U28" s="196">
        <v>59.88</v>
      </c>
      <c r="V28" s="196">
        <v>8.76</v>
      </c>
      <c r="W28" s="196">
        <v>19.62</v>
      </c>
      <c r="X28" s="196">
        <v>62.15</v>
      </c>
      <c r="Y28" s="196">
        <v>0</v>
      </c>
      <c r="Z28">
        <v>0</v>
      </c>
      <c r="AA28" s="196">
        <v>15.23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99.61</v>
      </c>
      <c r="AJ28" s="196">
        <v>0</v>
      </c>
      <c r="AK28" s="196">
        <v>0</v>
      </c>
      <c r="AL28" s="196">
        <v>0</v>
      </c>
      <c r="AM28" s="196">
        <v>0</v>
      </c>
      <c r="AN28" s="196">
        <v>27.263999999999996</v>
      </c>
      <c r="AO28">
        <v>0</v>
      </c>
      <c r="AP28" s="196">
        <v>117.64</v>
      </c>
      <c r="AQ28" s="196">
        <v>38.14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487.68</v>
      </c>
      <c r="L29" s="196">
        <v>6.04</v>
      </c>
      <c r="M29" s="196">
        <v>58.05</v>
      </c>
      <c r="N29" s="196">
        <v>49.93</v>
      </c>
      <c r="O29" s="196">
        <v>35.270000000000003</v>
      </c>
      <c r="P29" s="196">
        <v>23.89</v>
      </c>
      <c r="Q29" s="196">
        <v>4.46</v>
      </c>
      <c r="R29" s="196">
        <v>17.920000000000002</v>
      </c>
      <c r="S29" s="196">
        <v>11.16</v>
      </c>
      <c r="T29" s="196">
        <v>0</v>
      </c>
      <c r="U29" s="196">
        <v>59.88</v>
      </c>
      <c r="V29" s="196">
        <v>8.76</v>
      </c>
      <c r="W29" s="196">
        <v>19.62</v>
      </c>
      <c r="X29" s="196">
        <v>62.36</v>
      </c>
      <c r="Y29" s="196">
        <v>0</v>
      </c>
      <c r="Z29">
        <v>0</v>
      </c>
      <c r="AA29" s="196">
        <v>15.23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99.61</v>
      </c>
      <c r="AJ29" s="196">
        <v>0</v>
      </c>
      <c r="AK29" s="196">
        <v>0</v>
      </c>
      <c r="AL29" s="196">
        <v>0</v>
      </c>
      <c r="AM29" s="196">
        <v>0</v>
      </c>
      <c r="AN29" s="196">
        <v>27.263999999999996</v>
      </c>
      <c r="AO29">
        <v>0</v>
      </c>
      <c r="AP29" s="196">
        <v>117.64</v>
      </c>
      <c r="AQ29" s="196">
        <v>38.14</v>
      </c>
      <c r="AR29" s="196">
        <v>0.24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487.68</v>
      </c>
      <c r="L30" s="196">
        <v>6.04</v>
      </c>
      <c r="M30" s="196">
        <v>58.05</v>
      </c>
      <c r="N30" s="196">
        <v>49.93</v>
      </c>
      <c r="O30" s="196">
        <v>35.270000000000003</v>
      </c>
      <c r="P30" s="196">
        <v>23.89</v>
      </c>
      <c r="Q30" s="196">
        <v>4.46</v>
      </c>
      <c r="R30" s="196">
        <v>17.920000000000002</v>
      </c>
      <c r="S30" s="196">
        <v>11.16</v>
      </c>
      <c r="T30" s="196">
        <v>0</v>
      </c>
      <c r="U30" s="196">
        <v>59.88</v>
      </c>
      <c r="V30" s="196">
        <v>8.76</v>
      </c>
      <c r="W30" s="196">
        <v>19.62</v>
      </c>
      <c r="X30" s="196">
        <v>62.36</v>
      </c>
      <c r="Y30" s="196">
        <v>0</v>
      </c>
      <c r="Z30">
        <v>0</v>
      </c>
      <c r="AA30" s="196">
        <v>15.23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99.61</v>
      </c>
      <c r="AJ30" s="196">
        <v>0</v>
      </c>
      <c r="AK30" s="196">
        <v>0</v>
      </c>
      <c r="AL30" s="196">
        <v>0</v>
      </c>
      <c r="AM30" s="196">
        <v>0</v>
      </c>
      <c r="AN30" s="196">
        <v>27.263999999999996</v>
      </c>
      <c r="AO30">
        <v>0</v>
      </c>
      <c r="AP30" s="196">
        <v>117.64</v>
      </c>
      <c r="AQ30" s="196">
        <v>38.14</v>
      </c>
      <c r="AR30" s="196">
        <v>0.96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487.68</v>
      </c>
      <c r="L31" s="196">
        <v>6.04</v>
      </c>
      <c r="M31" s="196">
        <v>58.05</v>
      </c>
      <c r="N31" s="196">
        <v>49.93</v>
      </c>
      <c r="O31" s="196">
        <v>35.270000000000003</v>
      </c>
      <c r="P31" s="196">
        <v>23.89</v>
      </c>
      <c r="Q31" s="196">
        <v>4.46</v>
      </c>
      <c r="R31" s="196">
        <v>17.920000000000002</v>
      </c>
      <c r="S31" s="196">
        <v>11.16</v>
      </c>
      <c r="T31" s="196">
        <v>0</v>
      </c>
      <c r="U31" s="196">
        <v>59.88</v>
      </c>
      <c r="V31" s="196">
        <v>8.76</v>
      </c>
      <c r="W31" s="196">
        <v>19.62</v>
      </c>
      <c r="X31" s="196">
        <v>62.36</v>
      </c>
      <c r="Y31" s="196">
        <v>0</v>
      </c>
      <c r="Z31">
        <v>0</v>
      </c>
      <c r="AA31" s="196">
        <v>15.23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99.61</v>
      </c>
      <c r="AJ31" s="196">
        <v>0</v>
      </c>
      <c r="AK31" s="196">
        <v>0</v>
      </c>
      <c r="AL31" s="196">
        <v>0</v>
      </c>
      <c r="AM31" s="196">
        <v>0</v>
      </c>
      <c r="AN31" s="196">
        <v>27.263999999999996</v>
      </c>
      <c r="AO31">
        <v>0</v>
      </c>
      <c r="AP31" s="196">
        <v>117.64</v>
      </c>
      <c r="AQ31" s="196">
        <v>38.14</v>
      </c>
      <c r="AR31" s="196">
        <v>4.32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487.68</v>
      </c>
      <c r="L32" s="196">
        <v>6.04</v>
      </c>
      <c r="M32" s="196">
        <v>58.05</v>
      </c>
      <c r="N32" s="196">
        <v>49.93</v>
      </c>
      <c r="O32" s="196">
        <v>35.270000000000003</v>
      </c>
      <c r="P32" s="196">
        <v>23.89</v>
      </c>
      <c r="Q32" s="196">
        <v>4.46</v>
      </c>
      <c r="R32" s="196">
        <v>17.920000000000002</v>
      </c>
      <c r="S32" s="196">
        <v>11.16</v>
      </c>
      <c r="T32" s="196">
        <v>0</v>
      </c>
      <c r="U32" s="196">
        <v>59.88</v>
      </c>
      <c r="V32" s="196">
        <v>8.76</v>
      </c>
      <c r="W32" s="196">
        <v>19.62</v>
      </c>
      <c r="X32" s="196">
        <v>62.36</v>
      </c>
      <c r="Y32" s="196">
        <v>0</v>
      </c>
      <c r="Z32">
        <v>0</v>
      </c>
      <c r="AA32" s="196">
        <v>15.23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99.61</v>
      </c>
      <c r="AJ32" s="196">
        <v>0</v>
      </c>
      <c r="AK32" s="196">
        <v>0</v>
      </c>
      <c r="AL32" s="196">
        <v>0</v>
      </c>
      <c r="AM32" s="196">
        <v>0</v>
      </c>
      <c r="AN32" s="196">
        <v>27.263999999999996</v>
      </c>
      <c r="AO32">
        <v>0</v>
      </c>
      <c r="AP32" s="196">
        <v>117.64</v>
      </c>
      <c r="AQ32" s="196">
        <v>38.14</v>
      </c>
      <c r="AR32" s="196">
        <v>11.99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487.68</v>
      </c>
      <c r="L33" s="196">
        <v>6.04</v>
      </c>
      <c r="M33" s="196">
        <v>58.05</v>
      </c>
      <c r="N33" s="196">
        <v>49.93</v>
      </c>
      <c r="O33" s="196">
        <v>35.270000000000003</v>
      </c>
      <c r="P33" s="196">
        <v>23.89</v>
      </c>
      <c r="Q33" s="196">
        <v>4.46</v>
      </c>
      <c r="R33" s="196">
        <v>17.920000000000002</v>
      </c>
      <c r="S33" s="196">
        <v>11.16</v>
      </c>
      <c r="T33" s="196">
        <v>0</v>
      </c>
      <c r="U33" s="196">
        <v>59.88</v>
      </c>
      <c r="V33" s="196">
        <v>8.76</v>
      </c>
      <c r="W33" s="196">
        <v>19.62</v>
      </c>
      <c r="X33" s="196">
        <v>62.36</v>
      </c>
      <c r="Y33" s="196">
        <v>0</v>
      </c>
      <c r="Z33">
        <v>0</v>
      </c>
      <c r="AA33" s="196">
        <v>15.23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102.56</v>
      </c>
      <c r="AJ33" s="196">
        <v>0</v>
      </c>
      <c r="AK33" s="196">
        <v>0</v>
      </c>
      <c r="AL33" s="196">
        <v>0</v>
      </c>
      <c r="AM33" s="196">
        <v>0</v>
      </c>
      <c r="AN33" s="196">
        <v>27.263999999999996</v>
      </c>
      <c r="AO33">
        <v>0</v>
      </c>
      <c r="AP33" s="196">
        <v>117.64</v>
      </c>
      <c r="AQ33" s="196">
        <v>38.14</v>
      </c>
      <c r="AR33" s="196">
        <v>20.94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487.68</v>
      </c>
      <c r="L34" s="196">
        <v>6.04</v>
      </c>
      <c r="M34" s="196">
        <v>58.05</v>
      </c>
      <c r="N34" s="196">
        <v>49.93</v>
      </c>
      <c r="O34" s="196">
        <v>35.270000000000003</v>
      </c>
      <c r="P34" s="196">
        <v>23.89</v>
      </c>
      <c r="Q34" s="196">
        <v>4.46</v>
      </c>
      <c r="R34" s="196">
        <v>17.920000000000002</v>
      </c>
      <c r="S34" s="196">
        <v>11.16</v>
      </c>
      <c r="T34" s="196">
        <v>0</v>
      </c>
      <c r="U34" s="196">
        <v>59.88</v>
      </c>
      <c r="V34" s="196">
        <v>8.76</v>
      </c>
      <c r="W34" s="196">
        <v>19.62</v>
      </c>
      <c r="X34" s="196">
        <v>62.36</v>
      </c>
      <c r="Y34" s="196">
        <v>0</v>
      </c>
      <c r="Z34">
        <v>0</v>
      </c>
      <c r="AA34" s="196">
        <v>15.23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102.56</v>
      </c>
      <c r="AJ34" s="196">
        <v>0</v>
      </c>
      <c r="AK34" s="196">
        <v>0</v>
      </c>
      <c r="AL34" s="196">
        <v>0</v>
      </c>
      <c r="AM34" s="196">
        <v>0</v>
      </c>
      <c r="AN34" s="196">
        <v>27.263999999999996</v>
      </c>
      <c r="AO34">
        <v>0</v>
      </c>
      <c r="AP34" s="196">
        <v>117.64</v>
      </c>
      <c r="AQ34" s="196">
        <v>38.14</v>
      </c>
      <c r="AR34" s="196">
        <v>36.61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487.68</v>
      </c>
      <c r="L35" s="196">
        <v>6.04</v>
      </c>
      <c r="M35" s="196">
        <v>58.05</v>
      </c>
      <c r="N35" s="196">
        <v>49.93</v>
      </c>
      <c r="O35" s="196">
        <v>35.270000000000003</v>
      </c>
      <c r="P35" s="196">
        <v>23.89</v>
      </c>
      <c r="Q35" s="196">
        <v>4.46</v>
      </c>
      <c r="R35" s="196">
        <v>17.920000000000002</v>
      </c>
      <c r="S35" s="196">
        <v>11.16</v>
      </c>
      <c r="T35" s="196">
        <v>0</v>
      </c>
      <c r="U35" s="196">
        <v>59.88</v>
      </c>
      <c r="V35" s="196">
        <v>8.76</v>
      </c>
      <c r="W35" s="196">
        <v>19.62</v>
      </c>
      <c r="X35" s="196">
        <v>62.36</v>
      </c>
      <c r="Y35" s="196">
        <v>0</v>
      </c>
      <c r="Z35">
        <v>0</v>
      </c>
      <c r="AA35" s="196">
        <v>15.23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102.56</v>
      </c>
      <c r="AJ35" s="196">
        <v>0</v>
      </c>
      <c r="AK35" s="196">
        <v>0</v>
      </c>
      <c r="AL35" s="196">
        <v>0</v>
      </c>
      <c r="AM35" s="196">
        <v>27.263999999999996</v>
      </c>
      <c r="AN35" s="196">
        <v>0</v>
      </c>
      <c r="AO35">
        <v>0</v>
      </c>
      <c r="AP35" s="196">
        <v>117.64</v>
      </c>
      <c r="AQ35" s="196">
        <v>38.14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487.68</v>
      </c>
      <c r="L36" s="196">
        <v>6.04</v>
      </c>
      <c r="M36" s="196">
        <v>58.05</v>
      </c>
      <c r="N36" s="196">
        <v>49.93</v>
      </c>
      <c r="O36" s="196">
        <v>35.270000000000003</v>
      </c>
      <c r="P36" s="196">
        <v>23.89</v>
      </c>
      <c r="Q36" s="196">
        <v>4.46</v>
      </c>
      <c r="R36" s="196">
        <v>17.920000000000002</v>
      </c>
      <c r="S36" s="196">
        <v>11.16</v>
      </c>
      <c r="T36" s="196">
        <v>0</v>
      </c>
      <c r="U36" s="196">
        <v>59.88</v>
      </c>
      <c r="V36" s="196">
        <v>8.76</v>
      </c>
      <c r="W36" s="196">
        <v>19.62</v>
      </c>
      <c r="X36" s="196">
        <v>62.36</v>
      </c>
      <c r="Y36" s="196">
        <v>0</v>
      </c>
      <c r="Z36">
        <v>0</v>
      </c>
      <c r="AA36" s="196">
        <v>15.23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102.56</v>
      </c>
      <c r="AJ36" s="196">
        <v>0</v>
      </c>
      <c r="AK36" s="196">
        <v>0</v>
      </c>
      <c r="AL36" s="196">
        <v>0</v>
      </c>
      <c r="AM36" s="196">
        <v>54.527999999999992</v>
      </c>
      <c r="AN36" s="196">
        <v>0</v>
      </c>
      <c r="AO36">
        <v>0</v>
      </c>
      <c r="AP36" s="196">
        <v>117.64</v>
      </c>
      <c r="AQ36" s="196">
        <v>38.14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487.68</v>
      </c>
      <c r="L37" s="196">
        <v>6.04</v>
      </c>
      <c r="M37" s="196">
        <v>58.05</v>
      </c>
      <c r="N37" s="196">
        <v>49.93</v>
      </c>
      <c r="O37" s="196">
        <v>35.270000000000003</v>
      </c>
      <c r="P37" s="196">
        <v>23.89</v>
      </c>
      <c r="Q37" s="196">
        <v>4.46</v>
      </c>
      <c r="R37" s="196">
        <v>17.920000000000002</v>
      </c>
      <c r="S37" s="196">
        <v>11.16</v>
      </c>
      <c r="T37" s="196">
        <v>0</v>
      </c>
      <c r="U37" s="196">
        <v>59.88</v>
      </c>
      <c r="V37" s="196">
        <v>8.76</v>
      </c>
      <c r="W37" s="196">
        <v>19.62</v>
      </c>
      <c r="X37" s="196">
        <v>62.36</v>
      </c>
      <c r="Y37" s="196">
        <v>0</v>
      </c>
      <c r="Z37">
        <v>0</v>
      </c>
      <c r="AA37" s="196">
        <v>15.23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102.56</v>
      </c>
      <c r="AJ37" s="196">
        <v>0</v>
      </c>
      <c r="AK37" s="196">
        <v>0</v>
      </c>
      <c r="AL37" s="196">
        <v>0</v>
      </c>
      <c r="AM37" s="196">
        <v>136.32</v>
      </c>
      <c r="AN37" s="196">
        <v>0</v>
      </c>
      <c r="AO37">
        <v>0</v>
      </c>
      <c r="AP37" s="196">
        <v>117.64</v>
      </c>
      <c r="AQ37" s="196">
        <v>38.14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487.68</v>
      </c>
      <c r="L38" s="196">
        <v>6.04</v>
      </c>
      <c r="M38" s="196">
        <v>58.05</v>
      </c>
      <c r="N38" s="196">
        <v>49.93</v>
      </c>
      <c r="O38" s="196">
        <v>35.270000000000003</v>
      </c>
      <c r="P38" s="196">
        <v>23.89</v>
      </c>
      <c r="Q38" s="196">
        <v>4.46</v>
      </c>
      <c r="R38" s="196">
        <v>17.920000000000002</v>
      </c>
      <c r="S38" s="196">
        <v>11.16</v>
      </c>
      <c r="T38" s="196">
        <v>0</v>
      </c>
      <c r="U38" s="196">
        <v>59.88</v>
      </c>
      <c r="V38" s="196">
        <v>8.76</v>
      </c>
      <c r="W38" s="196">
        <v>19.62</v>
      </c>
      <c r="X38" s="196">
        <v>62.36</v>
      </c>
      <c r="Y38" s="196">
        <v>0</v>
      </c>
      <c r="Z38">
        <v>0</v>
      </c>
      <c r="AA38" s="196">
        <v>15.23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102.56</v>
      </c>
      <c r="AJ38" s="196">
        <v>0</v>
      </c>
      <c r="AK38" s="196">
        <v>0</v>
      </c>
      <c r="AL38" s="196">
        <v>0</v>
      </c>
      <c r="AM38" s="196">
        <v>199.93599999999998</v>
      </c>
      <c r="AN38" s="196">
        <v>0</v>
      </c>
      <c r="AO38">
        <v>0</v>
      </c>
      <c r="AP38" s="196">
        <v>117.64</v>
      </c>
      <c r="AQ38" s="196">
        <v>38.14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487.68</v>
      </c>
      <c r="L39" s="196">
        <v>6.04</v>
      </c>
      <c r="M39" s="196">
        <v>58.05</v>
      </c>
      <c r="N39" s="196">
        <v>49.93</v>
      </c>
      <c r="O39" s="196">
        <v>35.270000000000003</v>
      </c>
      <c r="P39" s="196">
        <v>23.89</v>
      </c>
      <c r="Q39" s="196">
        <v>4.46</v>
      </c>
      <c r="R39" s="196">
        <v>17.920000000000002</v>
      </c>
      <c r="S39" s="196">
        <v>11.16</v>
      </c>
      <c r="T39" s="196">
        <v>0</v>
      </c>
      <c r="U39" s="196">
        <v>59.88</v>
      </c>
      <c r="V39" s="196">
        <v>8.76</v>
      </c>
      <c r="W39" s="196">
        <v>19.62</v>
      </c>
      <c r="X39" s="196">
        <v>62.36</v>
      </c>
      <c r="Y39" s="196">
        <v>0</v>
      </c>
      <c r="Z39">
        <v>0</v>
      </c>
      <c r="AA39" s="196">
        <v>15.73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102.56</v>
      </c>
      <c r="AJ39" s="196">
        <v>0</v>
      </c>
      <c r="AK39" s="196">
        <v>0</v>
      </c>
      <c r="AL39" s="196">
        <v>0</v>
      </c>
      <c r="AM39" s="196">
        <v>290.81599999999997</v>
      </c>
      <c r="AN39" s="196">
        <v>0</v>
      </c>
      <c r="AO39">
        <v>0</v>
      </c>
      <c r="AP39" s="196">
        <v>117.64</v>
      </c>
      <c r="AQ39" s="196">
        <v>38.14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487.68</v>
      </c>
      <c r="L40" s="196">
        <v>6.04</v>
      </c>
      <c r="M40" s="196">
        <v>58.05</v>
      </c>
      <c r="N40" s="196">
        <v>49.93</v>
      </c>
      <c r="O40" s="196">
        <v>35.270000000000003</v>
      </c>
      <c r="P40" s="196">
        <v>23.89</v>
      </c>
      <c r="Q40" s="196">
        <v>4.46</v>
      </c>
      <c r="R40" s="196">
        <v>17.920000000000002</v>
      </c>
      <c r="S40" s="196">
        <v>11.16</v>
      </c>
      <c r="T40" s="196">
        <v>0</v>
      </c>
      <c r="U40" s="196">
        <v>59.88</v>
      </c>
      <c r="V40" s="196">
        <v>8.76</v>
      </c>
      <c r="W40" s="196">
        <v>19.62</v>
      </c>
      <c r="X40" s="196">
        <v>62.36</v>
      </c>
      <c r="Y40" s="196">
        <v>0</v>
      </c>
      <c r="Z40">
        <v>0</v>
      </c>
      <c r="AA40" s="196">
        <v>15.73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102.56</v>
      </c>
      <c r="AJ40" s="196">
        <v>0</v>
      </c>
      <c r="AK40" s="196">
        <v>0</v>
      </c>
      <c r="AL40" s="196">
        <v>0</v>
      </c>
      <c r="AM40" s="196">
        <v>290.81599999999997</v>
      </c>
      <c r="AN40" s="196">
        <v>0</v>
      </c>
      <c r="AO40">
        <v>0</v>
      </c>
      <c r="AP40" s="196">
        <v>117.64</v>
      </c>
      <c r="AQ40" s="196">
        <v>38.14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487.68</v>
      </c>
      <c r="L41" s="196">
        <v>6.04</v>
      </c>
      <c r="M41" s="196">
        <v>58.05</v>
      </c>
      <c r="N41" s="196">
        <v>49.93</v>
      </c>
      <c r="O41" s="196">
        <v>35.270000000000003</v>
      </c>
      <c r="P41" s="196">
        <v>23.89</v>
      </c>
      <c r="Q41" s="196">
        <v>4.46</v>
      </c>
      <c r="R41" s="196">
        <v>17.920000000000002</v>
      </c>
      <c r="S41" s="196">
        <v>11.16</v>
      </c>
      <c r="T41" s="196">
        <v>0</v>
      </c>
      <c r="U41" s="196">
        <v>59.88</v>
      </c>
      <c r="V41" s="196">
        <v>8.76</v>
      </c>
      <c r="W41" s="196">
        <v>19.62</v>
      </c>
      <c r="X41" s="196">
        <v>62.36</v>
      </c>
      <c r="Y41" s="196">
        <v>0</v>
      </c>
      <c r="Z41">
        <v>0</v>
      </c>
      <c r="AA41" s="196">
        <v>15.73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102.56</v>
      </c>
      <c r="AJ41" s="196">
        <v>0</v>
      </c>
      <c r="AK41" s="196">
        <v>0</v>
      </c>
      <c r="AL41" s="196">
        <v>0</v>
      </c>
      <c r="AM41" s="196">
        <v>290.81599999999997</v>
      </c>
      <c r="AN41" s="196">
        <v>0</v>
      </c>
      <c r="AO41">
        <v>0</v>
      </c>
      <c r="AP41" s="196">
        <v>117.64</v>
      </c>
      <c r="AQ41" s="196">
        <v>38.14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487.68</v>
      </c>
      <c r="L42" s="196">
        <v>6.04</v>
      </c>
      <c r="M42" s="196">
        <v>58.05</v>
      </c>
      <c r="N42" s="196">
        <v>49.93</v>
      </c>
      <c r="O42" s="196">
        <v>35.270000000000003</v>
      </c>
      <c r="P42" s="196">
        <v>23.89</v>
      </c>
      <c r="Q42" s="196">
        <v>4.46</v>
      </c>
      <c r="R42" s="196">
        <v>17.920000000000002</v>
      </c>
      <c r="S42" s="196">
        <v>11.16</v>
      </c>
      <c r="T42" s="196">
        <v>0</v>
      </c>
      <c r="U42" s="196">
        <v>59.88</v>
      </c>
      <c r="V42" s="196">
        <v>8.76</v>
      </c>
      <c r="W42" s="196">
        <v>19.62</v>
      </c>
      <c r="X42" s="196">
        <v>62.36</v>
      </c>
      <c r="Y42" s="196">
        <v>0</v>
      </c>
      <c r="Z42">
        <v>0</v>
      </c>
      <c r="AA42" s="196">
        <v>15.73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102.56</v>
      </c>
      <c r="AJ42" s="196">
        <v>0</v>
      </c>
      <c r="AK42" s="196">
        <v>0</v>
      </c>
      <c r="AL42" s="196">
        <v>0</v>
      </c>
      <c r="AM42" s="196">
        <v>290.81599999999997</v>
      </c>
      <c r="AN42" s="196">
        <v>0</v>
      </c>
      <c r="AO42">
        <v>0</v>
      </c>
      <c r="AP42" s="196">
        <v>117.64</v>
      </c>
      <c r="AQ42" s="196">
        <v>38.14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487.68</v>
      </c>
      <c r="L43" s="196">
        <v>6.04</v>
      </c>
      <c r="M43" s="196">
        <v>58.05</v>
      </c>
      <c r="N43" s="196">
        <v>49.93</v>
      </c>
      <c r="O43" s="196">
        <v>35.270000000000003</v>
      </c>
      <c r="P43" s="196">
        <v>23.89</v>
      </c>
      <c r="Q43" s="196">
        <v>4.46</v>
      </c>
      <c r="R43" s="196">
        <v>17.920000000000002</v>
      </c>
      <c r="S43" s="196">
        <v>11.16</v>
      </c>
      <c r="T43" s="196">
        <v>0</v>
      </c>
      <c r="U43" s="196">
        <v>59.88</v>
      </c>
      <c r="V43" s="196">
        <v>8.76</v>
      </c>
      <c r="W43" s="196">
        <v>19.62</v>
      </c>
      <c r="X43" s="196">
        <v>62.36</v>
      </c>
      <c r="Y43" s="196">
        <v>0</v>
      </c>
      <c r="Z43">
        <v>0</v>
      </c>
      <c r="AA43" s="196">
        <v>15.73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102.56</v>
      </c>
      <c r="AJ43" s="196">
        <v>0</v>
      </c>
      <c r="AK43" s="196">
        <v>0</v>
      </c>
      <c r="AL43" s="196">
        <v>0</v>
      </c>
      <c r="AM43" s="196">
        <v>290.81599999999997</v>
      </c>
      <c r="AN43" s="196">
        <v>0</v>
      </c>
      <c r="AO43">
        <v>0</v>
      </c>
      <c r="AP43" s="196">
        <v>117.64</v>
      </c>
      <c r="AQ43" s="196">
        <v>38.14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487.68</v>
      </c>
      <c r="L44" s="196">
        <v>6.04</v>
      </c>
      <c r="M44" s="196">
        <v>58.05</v>
      </c>
      <c r="N44" s="196">
        <v>49.93</v>
      </c>
      <c r="O44" s="196">
        <v>35.270000000000003</v>
      </c>
      <c r="P44" s="196">
        <v>23.89</v>
      </c>
      <c r="Q44" s="196">
        <v>4.46</v>
      </c>
      <c r="R44" s="196">
        <v>17.920000000000002</v>
      </c>
      <c r="S44" s="196">
        <v>11.16</v>
      </c>
      <c r="T44" s="196">
        <v>0</v>
      </c>
      <c r="U44" s="196">
        <v>59.88</v>
      </c>
      <c r="V44" s="196">
        <v>8.76</v>
      </c>
      <c r="W44" s="196">
        <v>19.62</v>
      </c>
      <c r="X44" s="196">
        <v>62.36</v>
      </c>
      <c r="Y44" s="196">
        <v>0</v>
      </c>
      <c r="Z44">
        <v>0</v>
      </c>
      <c r="AA44" s="196">
        <v>15.73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102.56</v>
      </c>
      <c r="AJ44" s="196">
        <v>0</v>
      </c>
      <c r="AK44" s="196">
        <v>0</v>
      </c>
      <c r="AL44" s="196">
        <v>0</v>
      </c>
      <c r="AM44" s="196">
        <v>290.81599999999997</v>
      </c>
      <c r="AN44" s="196">
        <v>0</v>
      </c>
      <c r="AO44">
        <v>0</v>
      </c>
      <c r="AP44" s="196">
        <v>117.64</v>
      </c>
      <c r="AQ44" s="196">
        <v>38.14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487.68</v>
      </c>
      <c r="L45" s="196">
        <v>6.04</v>
      </c>
      <c r="M45" s="196">
        <v>58.05</v>
      </c>
      <c r="N45" s="196">
        <v>49.93</v>
      </c>
      <c r="O45" s="196">
        <v>35.270000000000003</v>
      </c>
      <c r="P45" s="196">
        <v>23.89</v>
      </c>
      <c r="Q45" s="196">
        <v>4.46</v>
      </c>
      <c r="R45" s="196">
        <v>17.920000000000002</v>
      </c>
      <c r="S45" s="196">
        <v>11.16</v>
      </c>
      <c r="T45" s="196">
        <v>0</v>
      </c>
      <c r="U45" s="196">
        <v>59.88</v>
      </c>
      <c r="V45" s="196">
        <v>8.76</v>
      </c>
      <c r="W45" s="196">
        <v>19.62</v>
      </c>
      <c r="X45" s="196">
        <v>62.36</v>
      </c>
      <c r="Y45" s="196">
        <v>0</v>
      </c>
      <c r="Z45">
        <v>0</v>
      </c>
      <c r="AA45" s="196">
        <v>15.23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112.56</v>
      </c>
      <c r="AJ45" s="196">
        <v>0</v>
      </c>
      <c r="AK45" s="196">
        <v>0</v>
      </c>
      <c r="AL45" s="196">
        <v>0</v>
      </c>
      <c r="AM45" s="196">
        <v>290.81599999999997</v>
      </c>
      <c r="AN45" s="196">
        <v>0</v>
      </c>
      <c r="AO45">
        <v>0</v>
      </c>
      <c r="AP45" s="196">
        <v>117.64</v>
      </c>
      <c r="AQ45" s="196">
        <v>38.14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487.89</v>
      </c>
      <c r="L46" s="196">
        <v>6.04</v>
      </c>
      <c r="M46" s="196">
        <v>58.05</v>
      </c>
      <c r="N46" s="196">
        <v>49.93</v>
      </c>
      <c r="O46" s="196">
        <v>35.270000000000003</v>
      </c>
      <c r="P46" s="196">
        <v>23.89</v>
      </c>
      <c r="Q46" s="196">
        <v>4.46</v>
      </c>
      <c r="R46" s="196">
        <v>17.920000000000002</v>
      </c>
      <c r="S46" s="196">
        <v>11.16</v>
      </c>
      <c r="T46" s="196">
        <v>0</v>
      </c>
      <c r="U46" s="196">
        <v>59.88</v>
      </c>
      <c r="V46" s="196">
        <v>8.76</v>
      </c>
      <c r="W46" s="196">
        <v>19.62</v>
      </c>
      <c r="X46" s="196">
        <v>62.36</v>
      </c>
      <c r="Y46" s="196">
        <v>0</v>
      </c>
      <c r="Z46">
        <v>0</v>
      </c>
      <c r="AA46" s="196">
        <v>15.23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112.56</v>
      </c>
      <c r="AJ46" s="196">
        <v>0</v>
      </c>
      <c r="AK46" s="196">
        <v>0</v>
      </c>
      <c r="AL46" s="196">
        <v>0</v>
      </c>
      <c r="AM46" s="196">
        <v>290.81599999999997</v>
      </c>
      <c r="AN46" s="196">
        <v>0</v>
      </c>
      <c r="AO46">
        <v>0</v>
      </c>
      <c r="AP46" s="196">
        <v>117.64</v>
      </c>
      <c r="AQ46" s="196">
        <v>38.14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434.55</v>
      </c>
      <c r="L47" s="196">
        <v>5.79</v>
      </c>
      <c r="M47" s="196">
        <v>58.05</v>
      </c>
      <c r="N47" s="196">
        <v>49.93</v>
      </c>
      <c r="O47" s="196">
        <v>35.270000000000003</v>
      </c>
      <c r="P47" s="196">
        <v>23.89</v>
      </c>
      <c r="Q47" s="196">
        <v>4.51</v>
      </c>
      <c r="R47" s="196">
        <v>18.09</v>
      </c>
      <c r="S47" s="196">
        <v>11.26</v>
      </c>
      <c r="T47" s="196">
        <v>0</v>
      </c>
      <c r="U47" s="196">
        <v>59.88</v>
      </c>
      <c r="V47" s="196">
        <v>8.76</v>
      </c>
      <c r="W47" s="196">
        <v>19.62</v>
      </c>
      <c r="X47" s="196">
        <v>62.36</v>
      </c>
      <c r="Y47" s="196">
        <v>0</v>
      </c>
      <c r="Z47">
        <v>0</v>
      </c>
      <c r="AA47" s="196">
        <v>15.23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134.61000000000001</v>
      </c>
      <c r="AJ47" s="196">
        <v>0</v>
      </c>
      <c r="AK47" s="196">
        <v>0</v>
      </c>
      <c r="AL47" s="196">
        <v>0</v>
      </c>
      <c r="AM47" s="196">
        <v>268.07782400000002</v>
      </c>
      <c r="AN47" s="196">
        <v>0</v>
      </c>
      <c r="AO47">
        <v>0</v>
      </c>
      <c r="AP47" s="196">
        <v>117.64</v>
      </c>
      <c r="AQ47" s="196">
        <v>38.5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434.55</v>
      </c>
      <c r="L48" s="196">
        <v>5.76</v>
      </c>
      <c r="M48" s="196">
        <v>58.05</v>
      </c>
      <c r="N48" s="196">
        <v>49.93</v>
      </c>
      <c r="O48" s="196">
        <v>35.270000000000003</v>
      </c>
      <c r="P48" s="196">
        <v>23.89</v>
      </c>
      <c r="Q48" s="196">
        <v>4.46</v>
      </c>
      <c r="R48" s="196">
        <v>17.920000000000002</v>
      </c>
      <c r="S48" s="196">
        <v>10.01</v>
      </c>
      <c r="T48" s="196">
        <v>0</v>
      </c>
      <c r="U48" s="196">
        <v>59.88</v>
      </c>
      <c r="V48" s="196">
        <v>8.76</v>
      </c>
      <c r="W48" s="196">
        <v>19.62</v>
      </c>
      <c r="X48" s="196">
        <v>62.36</v>
      </c>
      <c r="Y48" s="196">
        <v>0</v>
      </c>
      <c r="Z48">
        <v>0</v>
      </c>
      <c r="AA48" s="196">
        <v>15.23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134.61000000000001</v>
      </c>
      <c r="AJ48" s="196">
        <v>0</v>
      </c>
      <c r="AK48" s="196">
        <v>0</v>
      </c>
      <c r="AL48" s="196">
        <v>0</v>
      </c>
      <c r="AM48" s="196">
        <v>261.77075199999996</v>
      </c>
      <c r="AN48" s="196">
        <v>0</v>
      </c>
      <c r="AO48">
        <v>0</v>
      </c>
      <c r="AP48" s="196">
        <v>117.64</v>
      </c>
      <c r="AQ48" s="196">
        <v>38.5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487.89</v>
      </c>
      <c r="L49" s="196">
        <v>6.04</v>
      </c>
      <c r="M49" s="196">
        <v>58.05</v>
      </c>
      <c r="N49" s="196">
        <v>49.93</v>
      </c>
      <c r="O49" s="196">
        <v>35.270000000000003</v>
      </c>
      <c r="P49" s="196">
        <v>23.89</v>
      </c>
      <c r="Q49" s="196">
        <v>4.46</v>
      </c>
      <c r="R49" s="196">
        <v>17.920000000000002</v>
      </c>
      <c r="S49" s="196">
        <v>11.16</v>
      </c>
      <c r="T49" s="196">
        <v>0</v>
      </c>
      <c r="U49" s="196">
        <v>59.88</v>
      </c>
      <c r="V49" s="196">
        <v>8.76</v>
      </c>
      <c r="W49" s="196">
        <v>18.989999999999998</v>
      </c>
      <c r="X49" s="196">
        <v>62.36</v>
      </c>
      <c r="Y49" s="196">
        <v>0</v>
      </c>
      <c r="Z49">
        <v>0</v>
      </c>
      <c r="AA49" s="196">
        <v>15.23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134.61000000000001</v>
      </c>
      <c r="AJ49" s="196">
        <v>0</v>
      </c>
      <c r="AK49" s="196">
        <v>0</v>
      </c>
      <c r="AL49" s="196">
        <v>0</v>
      </c>
      <c r="AM49" s="196">
        <v>149.952</v>
      </c>
      <c r="AN49" s="196">
        <v>0</v>
      </c>
      <c r="AO49">
        <v>0</v>
      </c>
      <c r="AP49" s="196">
        <v>117.64</v>
      </c>
      <c r="AQ49" s="196">
        <v>33.520000000000003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487.89</v>
      </c>
      <c r="L50" s="196">
        <v>6.04</v>
      </c>
      <c r="M50" s="196">
        <v>58.05</v>
      </c>
      <c r="N50" s="196">
        <v>49.93</v>
      </c>
      <c r="O50" s="196">
        <v>35.270000000000003</v>
      </c>
      <c r="P50" s="196">
        <v>23.89</v>
      </c>
      <c r="Q50" s="196">
        <v>4.46</v>
      </c>
      <c r="R50" s="196">
        <v>17.920000000000002</v>
      </c>
      <c r="S50" s="196">
        <v>11.16</v>
      </c>
      <c r="T50" s="196">
        <v>0</v>
      </c>
      <c r="U50" s="196">
        <v>59.88</v>
      </c>
      <c r="V50" s="196">
        <v>8.76</v>
      </c>
      <c r="W50" s="196">
        <v>18.989999999999998</v>
      </c>
      <c r="X50" s="196">
        <v>62.36</v>
      </c>
      <c r="Y50" s="196">
        <v>0</v>
      </c>
      <c r="Z50">
        <v>0</v>
      </c>
      <c r="AA50" s="196">
        <v>15.23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134.61000000000001</v>
      </c>
      <c r="AJ50" s="196">
        <v>0</v>
      </c>
      <c r="AK50" s="196">
        <v>0</v>
      </c>
      <c r="AL50" s="196">
        <v>0</v>
      </c>
      <c r="AM50" s="196">
        <v>149.952</v>
      </c>
      <c r="AN50" s="196">
        <v>0</v>
      </c>
      <c r="AO50">
        <v>0</v>
      </c>
      <c r="AP50" s="196">
        <v>117.64</v>
      </c>
      <c r="AQ50" s="196">
        <v>33.520000000000003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487.89</v>
      </c>
      <c r="L51" s="196">
        <v>6.04</v>
      </c>
      <c r="M51" s="196">
        <v>58.05</v>
      </c>
      <c r="N51" s="196">
        <v>49.93</v>
      </c>
      <c r="O51" s="196">
        <v>35.270000000000003</v>
      </c>
      <c r="P51" s="196">
        <v>23.89</v>
      </c>
      <c r="Q51" s="196">
        <v>4.46</v>
      </c>
      <c r="R51" s="196">
        <v>17.920000000000002</v>
      </c>
      <c r="S51" s="196">
        <v>11.15</v>
      </c>
      <c r="T51" s="196">
        <v>0</v>
      </c>
      <c r="U51" s="196">
        <v>59.88</v>
      </c>
      <c r="V51" s="196">
        <v>8.76</v>
      </c>
      <c r="W51" s="196">
        <v>18.989999999999998</v>
      </c>
      <c r="X51" s="196">
        <v>62.36</v>
      </c>
      <c r="Y51" s="196">
        <v>0</v>
      </c>
      <c r="Z51">
        <v>0</v>
      </c>
      <c r="AA51" s="196">
        <v>15.23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134.61000000000001</v>
      </c>
      <c r="AJ51" s="196">
        <v>0</v>
      </c>
      <c r="AK51" s="196">
        <v>0</v>
      </c>
      <c r="AL51" s="196">
        <v>0</v>
      </c>
      <c r="AM51" s="196">
        <v>132.30310399999999</v>
      </c>
      <c r="AN51" s="196">
        <v>0</v>
      </c>
      <c r="AO51">
        <v>0</v>
      </c>
      <c r="AP51" s="196">
        <v>116.48</v>
      </c>
      <c r="AQ51" s="196">
        <v>38.14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487.89</v>
      </c>
      <c r="L52" s="196">
        <v>6.04</v>
      </c>
      <c r="M52" s="196">
        <v>58.05</v>
      </c>
      <c r="N52" s="196">
        <v>49.93</v>
      </c>
      <c r="O52" s="196">
        <v>35.270000000000003</v>
      </c>
      <c r="P52" s="196">
        <v>23.89</v>
      </c>
      <c r="Q52" s="196">
        <v>4.46</v>
      </c>
      <c r="R52" s="196">
        <v>17.920000000000002</v>
      </c>
      <c r="S52" s="196">
        <v>11.15</v>
      </c>
      <c r="T52" s="196">
        <v>0</v>
      </c>
      <c r="U52" s="196">
        <v>59.88</v>
      </c>
      <c r="V52" s="196">
        <v>8.76</v>
      </c>
      <c r="W52" s="196">
        <v>18.989999999999998</v>
      </c>
      <c r="X52" s="196">
        <v>62.36</v>
      </c>
      <c r="Y52" s="196">
        <v>0</v>
      </c>
      <c r="Z52">
        <v>0</v>
      </c>
      <c r="AA52" s="196">
        <v>15.23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134.61000000000001</v>
      </c>
      <c r="AJ52" s="196">
        <v>0</v>
      </c>
      <c r="AK52" s="196">
        <v>0</v>
      </c>
      <c r="AL52" s="196">
        <v>0</v>
      </c>
      <c r="AM52" s="196">
        <v>132.30310399999999</v>
      </c>
      <c r="AN52" s="196">
        <v>0</v>
      </c>
      <c r="AO52">
        <v>0</v>
      </c>
      <c r="AP52" s="196">
        <v>116.48</v>
      </c>
      <c r="AQ52" s="196">
        <v>38.35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487.89</v>
      </c>
      <c r="L53" s="196">
        <v>6.04</v>
      </c>
      <c r="M53" s="196">
        <v>58.05</v>
      </c>
      <c r="N53" s="196">
        <v>49.93</v>
      </c>
      <c r="O53" s="196">
        <v>35.270000000000003</v>
      </c>
      <c r="P53" s="196">
        <v>23.89</v>
      </c>
      <c r="Q53" s="196">
        <v>4.46</v>
      </c>
      <c r="R53" s="196">
        <v>17.920000000000002</v>
      </c>
      <c r="S53" s="196">
        <v>11.15</v>
      </c>
      <c r="T53" s="196">
        <v>0</v>
      </c>
      <c r="U53" s="196">
        <v>59.88</v>
      </c>
      <c r="V53" s="196">
        <v>8.76</v>
      </c>
      <c r="W53" s="196">
        <v>18.989999999999998</v>
      </c>
      <c r="X53" s="196">
        <v>62.36</v>
      </c>
      <c r="Y53" s="196">
        <v>0</v>
      </c>
      <c r="Z53">
        <v>0</v>
      </c>
      <c r="AA53" s="196">
        <v>15.23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134.61000000000001</v>
      </c>
      <c r="AJ53" s="196">
        <v>0</v>
      </c>
      <c r="AK53" s="196">
        <v>0</v>
      </c>
      <c r="AL53" s="196">
        <v>0</v>
      </c>
      <c r="AM53" s="196">
        <v>132.30310399999999</v>
      </c>
      <c r="AN53" s="196">
        <v>0</v>
      </c>
      <c r="AO53">
        <v>0</v>
      </c>
      <c r="AP53" s="196">
        <v>117.65</v>
      </c>
      <c r="AQ53" s="196">
        <v>38.130000000000003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487.89</v>
      </c>
      <c r="L54" s="196">
        <v>6.04</v>
      </c>
      <c r="M54" s="196">
        <v>58.05</v>
      </c>
      <c r="N54" s="196">
        <v>49.93</v>
      </c>
      <c r="O54" s="196">
        <v>35.270000000000003</v>
      </c>
      <c r="P54" s="196">
        <v>23.89</v>
      </c>
      <c r="Q54" s="196">
        <v>4.46</v>
      </c>
      <c r="R54" s="196">
        <v>17.920000000000002</v>
      </c>
      <c r="S54" s="196">
        <v>11.15</v>
      </c>
      <c r="T54" s="196">
        <v>0</v>
      </c>
      <c r="U54" s="196">
        <v>59.88</v>
      </c>
      <c r="V54" s="196">
        <v>8.76</v>
      </c>
      <c r="W54" s="196">
        <v>18.989999999999998</v>
      </c>
      <c r="X54" s="196">
        <v>62.36</v>
      </c>
      <c r="Y54" s="196">
        <v>0</v>
      </c>
      <c r="Z54">
        <v>0</v>
      </c>
      <c r="AA54" s="196">
        <v>15.23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134.61000000000001</v>
      </c>
      <c r="AJ54" s="196">
        <v>0</v>
      </c>
      <c r="AK54" s="196">
        <v>0</v>
      </c>
      <c r="AL54" s="196">
        <v>0</v>
      </c>
      <c r="AM54" s="196">
        <v>132.30310399999999</v>
      </c>
      <c r="AN54" s="196">
        <v>0</v>
      </c>
      <c r="AO54">
        <v>0</v>
      </c>
      <c r="AP54" s="196">
        <v>117.65</v>
      </c>
      <c r="AQ54" s="196">
        <v>38.130000000000003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332.06</v>
      </c>
      <c r="L55" s="196">
        <v>6.28</v>
      </c>
      <c r="M55" s="196">
        <v>58.05</v>
      </c>
      <c r="N55" s="196">
        <v>49.93</v>
      </c>
      <c r="O55" s="196">
        <v>35.270000000000003</v>
      </c>
      <c r="P55" s="196">
        <v>23.89</v>
      </c>
      <c r="Q55" s="196">
        <v>4.47</v>
      </c>
      <c r="R55" s="196">
        <v>17.920000000000002</v>
      </c>
      <c r="S55" s="196">
        <v>11.15</v>
      </c>
      <c r="T55" s="196">
        <v>0</v>
      </c>
      <c r="U55" s="196">
        <v>59.88</v>
      </c>
      <c r="V55" s="196">
        <v>8.76</v>
      </c>
      <c r="W55" s="196">
        <v>18.989999999999998</v>
      </c>
      <c r="X55" s="196">
        <v>62.36</v>
      </c>
      <c r="Y55" s="196">
        <v>0</v>
      </c>
      <c r="Z55">
        <v>0</v>
      </c>
      <c r="AA55" s="196">
        <v>15.23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132.30310399999999</v>
      </c>
      <c r="AN55" s="196">
        <v>0</v>
      </c>
      <c r="AO55">
        <v>0</v>
      </c>
      <c r="AP55" s="196">
        <v>117.65</v>
      </c>
      <c r="AQ55" s="196">
        <v>37.92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279.13</v>
      </c>
      <c r="L56" s="196">
        <v>6.16</v>
      </c>
      <c r="M56" s="196">
        <v>58.05</v>
      </c>
      <c r="N56" s="196">
        <v>49.93</v>
      </c>
      <c r="O56" s="196">
        <v>35.270000000000003</v>
      </c>
      <c r="P56" s="196">
        <v>23.89</v>
      </c>
      <c r="Q56" s="196">
        <v>4.47</v>
      </c>
      <c r="R56" s="196">
        <v>17.920000000000002</v>
      </c>
      <c r="S56" s="196">
        <v>11.15</v>
      </c>
      <c r="T56" s="196">
        <v>0</v>
      </c>
      <c r="U56" s="196">
        <v>59.88</v>
      </c>
      <c r="V56" s="196">
        <v>8.76</v>
      </c>
      <c r="W56" s="196">
        <v>18.989999999999998</v>
      </c>
      <c r="X56" s="196">
        <v>62.36</v>
      </c>
      <c r="Y56" s="196">
        <v>0</v>
      </c>
      <c r="Z56">
        <v>0</v>
      </c>
      <c r="AA56" s="196">
        <v>15.23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132.30310399999999</v>
      </c>
      <c r="AN56" s="196">
        <v>0</v>
      </c>
      <c r="AO56">
        <v>0</v>
      </c>
      <c r="AP56" s="196">
        <v>116.47</v>
      </c>
      <c r="AQ56" s="196">
        <v>37.92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269.5</v>
      </c>
      <c r="L57" s="196">
        <v>3.86</v>
      </c>
      <c r="M57" s="196">
        <v>58.05</v>
      </c>
      <c r="N57" s="196">
        <v>49.93</v>
      </c>
      <c r="O57" s="196">
        <v>35.270000000000003</v>
      </c>
      <c r="P57" s="196">
        <v>23.89</v>
      </c>
      <c r="Q57" s="196">
        <v>4.47</v>
      </c>
      <c r="R57" s="196">
        <v>17.14</v>
      </c>
      <c r="S57" s="196">
        <v>5.77</v>
      </c>
      <c r="T57" s="196">
        <v>0</v>
      </c>
      <c r="U57" s="196">
        <v>59.88</v>
      </c>
      <c r="V57" s="196">
        <v>8.43</v>
      </c>
      <c r="W57" s="196">
        <v>18.989999999999998</v>
      </c>
      <c r="X57" s="196">
        <v>62.36</v>
      </c>
      <c r="Y57" s="196">
        <v>0</v>
      </c>
      <c r="Z57">
        <v>0</v>
      </c>
      <c r="AA57" s="196">
        <v>15.23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132.30310399999999</v>
      </c>
      <c r="AN57" s="196">
        <v>0</v>
      </c>
      <c r="AO57">
        <v>0</v>
      </c>
      <c r="AP57" s="196">
        <v>114.3</v>
      </c>
      <c r="AQ57" s="196">
        <v>37.19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269.5</v>
      </c>
      <c r="L58" s="196">
        <v>3.86</v>
      </c>
      <c r="M58" s="196">
        <v>58.05</v>
      </c>
      <c r="N58" s="196">
        <v>49.93</v>
      </c>
      <c r="O58" s="196">
        <v>35.270000000000003</v>
      </c>
      <c r="P58" s="196">
        <v>23.89</v>
      </c>
      <c r="Q58" s="196">
        <v>4.47</v>
      </c>
      <c r="R58" s="196">
        <v>17.25</v>
      </c>
      <c r="S58" s="196">
        <v>5.77</v>
      </c>
      <c r="T58" s="196">
        <v>0</v>
      </c>
      <c r="U58" s="196">
        <v>59.88</v>
      </c>
      <c r="V58" s="196">
        <v>8.43</v>
      </c>
      <c r="W58" s="196">
        <v>18.989999999999998</v>
      </c>
      <c r="X58" s="196">
        <v>62.36</v>
      </c>
      <c r="Y58" s="196">
        <v>0</v>
      </c>
      <c r="Z58">
        <v>0</v>
      </c>
      <c r="AA58" s="196">
        <v>14.58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132.30310399999999</v>
      </c>
      <c r="AN58" s="196">
        <v>0</v>
      </c>
      <c r="AO58">
        <v>0</v>
      </c>
      <c r="AP58" s="196">
        <v>114.3</v>
      </c>
      <c r="AQ58" s="196">
        <v>37.19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269.5</v>
      </c>
      <c r="L59" s="196">
        <v>3.86</v>
      </c>
      <c r="M59" s="196">
        <v>58.05</v>
      </c>
      <c r="N59" s="196">
        <v>49.93</v>
      </c>
      <c r="O59" s="196">
        <v>35.270000000000003</v>
      </c>
      <c r="P59" s="196">
        <v>23.89</v>
      </c>
      <c r="Q59" s="196">
        <v>4.47</v>
      </c>
      <c r="R59" s="196">
        <v>9.6199999999999992</v>
      </c>
      <c r="S59" s="196">
        <v>5.77</v>
      </c>
      <c r="T59" s="196">
        <v>0</v>
      </c>
      <c r="U59" s="196">
        <v>59.88</v>
      </c>
      <c r="V59" s="196">
        <v>3.85</v>
      </c>
      <c r="W59" s="196">
        <v>18.989999999999998</v>
      </c>
      <c r="X59" s="196">
        <v>62.36</v>
      </c>
      <c r="Y59" s="196">
        <v>0</v>
      </c>
      <c r="Z59">
        <v>0</v>
      </c>
      <c r="AA59" s="196">
        <v>14.58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135.065856</v>
      </c>
      <c r="AN59" s="196">
        <v>0</v>
      </c>
      <c r="AO59">
        <v>0</v>
      </c>
      <c r="AP59" s="196">
        <v>62.88</v>
      </c>
      <c r="AQ59" s="196">
        <v>19.25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269.5</v>
      </c>
      <c r="L60" s="196">
        <v>3.86</v>
      </c>
      <c r="M60" s="196">
        <v>58.05</v>
      </c>
      <c r="N60" s="196">
        <v>49.93</v>
      </c>
      <c r="O60" s="196">
        <v>35.270000000000003</v>
      </c>
      <c r="P60" s="196">
        <v>23.89</v>
      </c>
      <c r="Q60" s="196">
        <v>4.47</v>
      </c>
      <c r="R60" s="196">
        <v>9.6199999999999992</v>
      </c>
      <c r="S60" s="196">
        <v>5.77</v>
      </c>
      <c r="T60" s="196">
        <v>0</v>
      </c>
      <c r="U60" s="196">
        <v>59.88</v>
      </c>
      <c r="V60" s="196">
        <v>3.85</v>
      </c>
      <c r="W60" s="196">
        <v>18.989999999999998</v>
      </c>
      <c r="X60" s="196">
        <v>62.36</v>
      </c>
      <c r="Y60" s="196">
        <v>0</v>
      </c>
      <c r="Z60">
        <v>0</v>
      </c>
      <c r="AA60" s="196">
        <v>14.58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135.065856</v>
      </c>
      <c r="AN60" s="196">
        <v>0</v>
      </c>
      <c r="AO60">
        <v>0</v>
      </c>
      <c r="AP60" s="196">
        <v>57.75</v>
      </c>
      <c r="AQ60" s="196">
        <v>19.25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269.5</v>
      </c>
      <c r="L61" s="196">
        <v>3.86</v>
      </c>
      <c r="M61" s="196">
        <v>58.05</v>
      </c>
      <c r="N61" s="196">
        <v>49.93</v>
      </c>
      <c r="O61" s="196">
        <v>35.270000000000003</v>
      </c>
      <c r="P61" s="196">
        <v>23.89</v>
      </c>
      <c r="Q61" s="196">
        <v>4.47</v>
      </c>
      <c r="R61" s="196">
        <v>9.6199999999999992</v>
      </c>
      <c r="S61" s="196">
        <v>5.77</v>
      </c>
      <c r="T61" s="196">
        <v>0</v>
      </c>
      <c r="U61" s="196">
        <v>59.88</v>
      </c>
      <c r="V61" s="196">
        <v>3.85</v>
      </c>
      <c r="W61" s="196">
        <v>18.989999999999998</v>
      </c>
      <c r="X61" s="196">
        <v>62.36</v>
      </c>
      <c r="Y61" s="196">
        <v>0</v>
      </c>
      <c r="Z61">
        <v>0</v>
      </c>
      <c r="AA61" s="196">
        <v>14.58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135.065856</v>
      </c>
      <c r="AN61" s="196">
        <v>0</v>
      </c>
      <c r="AO61">
        <v>0</v>
      </c>
      <c r="AP61" s="196">
        <v>57.75</v>
      </c>
      <c r="AQ61" s="196">
        <v>19.25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269.5</v>
      </c>
      <c r="L62" s="196">
        <v>3.86</v>
      </c>
      <c r="M62" s="196">
        <v>58.05</v>
      </c>
      <c r="N62" s="196">
        <v>49.93</v>
      </c>
      <c r="O62" s="196">
        <v>35.270000000000003</v>
      </c>
      <c r="P62" s="196">
        <v>23.89</v>
      </c>
      <c r="Q62" s="196">
        <v>4.47</v>
      </c>
      <c r="R62" s="196">
        <v>9.6199999999999992</v>
      </c>
      <c r="S62" s="196">
        <v>5.77</v>
      </c>
      <c r="T62" s="196">
        <v>0</v>
      </c>
      <c r="U62" s="196">
        <v>59.88</v>
      </c>
      <c r="V62" s="196">
        <v>3.85</v>
      </c>
      <c r="W62" s="196">
        <v>18.989999999999998</v>
      </c>
      <c r="X62" s="196">
        <v>62.36</v>
      </c>
      <c r="Y62" s="196">
        <v>0</v>
      </c>
      <c r="Z62">
        <v>0</v>
      </c>
      <c r="AA62" s="196">
        <v>14.58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135.065856</v>
      </c>
      <c r="AN62" s="196">
        <v>0</v>
      </c>
      <c r="AO62">
        <v>0</v>
      </c>
      <c r="AP62" s="196">
        <v>57.75</v>
      </c>
      <c r="AQ62" s="196">
        <v>19.25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269.5</v>
      </c>
      <c r="L63" s="196">
        <v>3.86</v>
      </c>
      <c r="M63" s="196">
        <v>58.05</v>
      </c>
      <c r="N63" s="196">
        <v>49.93</v>
      </c>
      <c r="O63" s="196">
        <v>35.270000000000003</v>
      </c>
      <c r="P63" s="196">
        <v>23.89</v>
      </c>
      <c r="Q63" s="196">
        <v>4.47</v>
      </c>
      <c r="R63" s="196">
        <v>9.6199999999999992</v>
      </c>
      <c r="S63" s="196">
        <v>5.77</v>
      </c>
      <c r="T63" s="196">
        <v>0</v>
      </c>
      <c r="U63" s="196">
        <v>59.88</v>
      </c>
      <c r="V63" s="196">
        <v>3.85</v>
      </c>
      <c r="W63" s="196">
        <v>18.989999999999998</v>
      </c>
      <c r="X63" s="196">
        <v>62.36</v>
      </c>
      <c r="Y63" s="196">
        <v>0</v>
      </c>
      <c r="Z63">
        <v>0</v>
      </c>
      <c r="AA63" s="196">
        <v>14.58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135.065856</v>
      </c>
      <c r="AN63" s="196">
        <v>0</v>
      </c>
      <c r="AO63">
        <v>0</v>
      </c>
      <c r="AP63" s="196">
        <v>57.75</v>
      </c>
      <c r="AQ63" s="196">
        <v>19.25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269.5</v>
      </c>
      <c r="L64" s="196">
        <v>3.86</v>
      </c>
      <c r="M64" s="196">
        <v>58.05</v>
      </c>
      <c r="N64" s="196">
        <v>49.93</v>
      </c>
      <c r="O64" s="196">
        <v>35.270000000000003</v>
      </c>
      <c r="P64" s="196">
        <v>23.89</v>
      </c>
      <c r="Q64" s="196">
        <v>4.47</v>
      </c>
      <c r="R64" s="196">
        <v>9.6199999999999992</v>
      </c>
      <c r="S64" s="196">
        <v>5.77</v>
      </c>
      <c r="T64" s="196">
        <v>0</v>
      </c>
      <c r="U64" s="196">
        <v>59.88</v>
      </c>
      <c r="V64" s="196">
        <v>3.85</v>
      </c>
      <c r="W64" s="196">
        <v>18.989999999999998</v>
      </c>
      <c r="X64" s="196">
        <v>62.36</v>
      </c>
      <c r="Y64" s="196">
        <v>0</v>
      </c>
      <c r="Z64">
        <v>0</v>
      </c>
      <c r="AA64" s="196">
        <v>14.58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135.065856</v>
      </c>
      <c r="AN64" s="196">
        <v>0</v>
      </c>
      <c r="AO64">
        <v>0</v>
      </c>
      <c r="AP64" s="196">
        <v>57.75</v>
      </c>
      <c r="AQ64" s="196">
        <v>19.25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269.5</v>
      </c>
      <c r="L65" s="196">
        <v>3.86</v>
      </c>
      <c r="M65" s="196">
        <v>58.05</v>
      </c>
      <c r="N65" s="196">
        <v>49.93</v>
      </c>
      <c r="O65" s="196">
        <v>35.270000000000003</v>
      </c>
      <c r="P65" s="196">
        <v>23.89</v>
      </c>
      <c r="Q65" s="196">
        <v>4.47</v>
      </c>
      <c r="R65" s="196">
        <v>9.6199999999999992</v>
      </c>
      <c r="S65" s="196">
        <v>5.77</v>
      </c>
      <c r="T65" s="196">
        <v>0</v>
      </c>
      <c r="U65" s="196">
        <v>59.88</v>
      </c>
      <c r="V65" s="196">
        <v>3.85</v>
      </c>
      <c r="W65" s="196">
        <v>18.989999999999998</v>
      </c>
      <c r="X65" s="196">
        <v>62.36</v>
      </c>
      <c r="Y65" s="196">
        <v>0</v>
      </c>
      <c r="Z65">
        <v>0</v>
      </c>
      <c r="AA65" s="196">
        <v>14.58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136.32</v>
      </c>
      <c r="AN65" s="196">
        <v>0</v>
      </c>
      <c r="AO65">
        <v>0</v>
      </c>
      <c r="AP65" s="196">
        <v>57.75</v>
      </c>
      <c r="AQ65" s="196">
        <v>19.25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317.63</v>
      </c>
      <c r="L66" s="196">
        <v>3.86</v>
      </c>
      <c r="M66" s="196">
        <v>58.05</v>
      </c>
      <c r="N66" s="196">
        <v>49.93</v>
      </c>
      <c r="O66" s="196">
        <v>35.270000000000003</v>
      </c>
      <c r="P66" s="196">
        <v>23.89</v>
      </c>
      <c r="Q66" s="196">
        <v>4.47</v>
      </c>
      <c r="R66" s="196">
        <v>9.6199999999999992</v>
      </c>
      <c r="S66" s="196">
        <v>5.77</v>
      </c>
      <c r="T66" s="196">
        <v>0</v>
      </c>
      <c r="U66" s="196">
        <v>59.88</v>
      </c>
      <c r="V66" s="196">
        <v>3.85</v>
      </c>
      <c r="W66" s="196">
        <v>18.989999999999998</v>
      </c>
      <c r="X66" s="196">
        <v>62.36</v>
      </c>
      <c r="Y66" s="196">
        <v>0</v>
      </c>
      <c r="Z66">
        <v>0</v>
      </c>
      <c r="AA66" s="196">
        <v>14.58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134.61000000000001</v>
      </c>
      <c r="AJ66" s="196">
        <v>0</v>
      </c>
      <c r="AK66" s="196">
        <v>0</v>
      </c>
      <c r="AL66" s="196">
        <v>0</v>
      </c>
      <c r="AM66" s="196">
        <v>136.32</v>
      </c>
      <c r="AN66" s="196">
        <v>0</v>
      </c>
      <c r="AO66">
        <v>0</v>
      </c>
      <c r="AP66" s="196">
        <v>57.75</v>
      </c>
      <c r="AQ66" s="196">
        <v>19.25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365.75</v>
      </c>
      <c r="L67" s="196">
        <v>3.85</v>
      </c>
      <c r="M67" s="196">
        <v>58.05</v>
      </c>
      <c r="N67" s="196">
        <v>49.93</v>
      </c>
      <c r="O67" s="196">
        <v>35.270000000000003</v>
      </c>
      <c r="P67" s="196">
        <v>23.89</v>
      </c>
      <c r="Q67" s="196">
        <v>4.47</v>
      </c>
      <c r="R67" s="196">
        <v>9.6199999999999992</v>
      </c>
      <c r="S67" s="196">
        <v>5.77</v>
      </c>
      <c r="T67" s="196">
        <v>0</v>
      </c>
      <c r="U67" s="196">
        <v>59.88</v>
      </c>
      <c r="V67" s="196">
        <v>3.85</v>
      </c>
      <c r="W67" s="196">
        <v>19.09</v>
      </c>
      <c r="X67" s="196">
        <v>62.36</v>
      </c>
      <c r="Y67" s="196">
        <v>0</v>
      </c>
      <c r="Z67">
        <v>0</v>
      </c>
      <c r="AA67" s="196">
        <v>15.23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134.61000000000001</v>
      </c>
      <c r="AJ67" s="196">
        <v>0</v>
      </c>
      <c r="AK67" s="196">
        <v>0</v>
      </c>
      <c r="AL67" s="196">
        <v>0</v>
      </c>
      <c r="AM67" s="196">
        <v>136.32</v>
      </c>
      <c r="AN67" s="196">
        <v>0</v>
      </c>
      <c r="AO67">
        <v>0</v>
      </c>
      <c r="AP67" s="196">
        <v>57.75</v>
      </c>
      <c r="AQ67" s="196">
        <v>19.25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405.21</v>
      </c>
      <c r="L68" s="196">
        <v>3.72</v>
      </c>
      <c r="M68" s="196">
        <v>58.05</v>
      </c>
      <c r="N68" s="196">
        <v>49.93</v>
      </c>
      <c r="O68" s="196">
        <v>35.270000000000003</v>
      </c>
      <c r="P68" s="196">
        <v>23.89</v>
      </c>
      <c r="Q68" s="196">
        <v>4.47</v>
      </c>
      <c r="R68" s="196">
        <v>9.6199999999999992</v>
      </c>
      <c r="S68" s="196">
        <v>5.77</v>
      </c>
      <c r="T68" s="196">
        <v>0</v>
      </c>
      <c r="U68" s="196">
        <v>59.88</v>
      </c>
      <c r="V68" s="196">
        <v>3.85</v>
      </c>
      <c r="W68" s="196">
        <v>19.78</v>
      </c>
      <c r="X68" s="196">
        <v>62.36</v>
      </c>
      <c r="Y68" s="196">
        <v>0</v>
      </c>
      <c r="Z68">
        <v>0</v>
      </c>
      <c r="AA68" s="196">
        <v>15.23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134.61000000000001</v>
      </c>
      <c r="AJ68" s="196">
        <v>0</v>
      </c>
      <c r="AK68" s="196">
        <v>0</v>
      </c>
      <c r="AL68" s="196">
        <v>0</v>
      </c>
      <c r="AM68" s="196">
        <v>136.32</v>
      </c>
      <c r="AN68" s="196">
        <v>0</v>
      </c>
      <c r="AO68">
        <v>0</v>
      </c>
      <c r="AP68" s="196">
        <v>57.75</v>
      </c>
      <c r="AQ68" s="196">
        <v>19.25</v>
      </c>
      <c r="AR68" s="196">
        <v>46.69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462</v>
      </c>
      <c r="L69" s="196">
        <v>3.63</v>
      </c>
      <c r="M69" s="196">
        <v>58.05</v>
      </c>
      <c r="N69" s="196">
        <v>49.93</v>
      </c>
      <c r="O69" s="196">
        <v>35.270000000000003</v>
      </c>
      <c r="P69" s="196">
        <v>23.89</v>
      </c>
      <c r="Q69" s="196">
        <v>4.47</v>
      </c>
      <c r="R69" s="196">
        <v>9.6199999999999992</v>
      </c>
      <c r="S69" s="196">
        <v>5.77</v>
      </c>
      <c r="T69" s="196">
        <v>0</v>
      </c>
      <c r="U69" s="196">
        <v>59.88</v>
      </c>
      <c r="V69" s="196">
        <v>3.85</v>
      </c>
      <c r="W69" s="196">
        <v>19.78</v>
      </c>
      <c r="X69" s="196">
        <v>62.36</v>
      </c>
      <c r="Y69" s="196">
        <v>0</v>
      </c>
      <c r="Z69">
        <v>0</v>
      </c>
      <c r="AA69" s="196">
        <v>15.23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106.56</v>
      </c>
      <c r="AJ69" s="196">
        <v>0</v>
      </c>
      <c r="AK69" s="196">
        <v>0</v>
      </c>
      <c r="AL69" s="196">
        <v>0</v>
      </c>
      <c r="AM69" s="196">
        <v>136.32</v>
      </c>
      <c r="AN69" s="196">
        <v>0</v>
      </c>
      <c r="AO69">
        <v>0</v>
      </c>
      <c r="AP69" s="196">
        <v>57.75</v>
      </c>
      <c r="AQ69" s="196">
        <v>19.25</v>
      </c>
      <c r="AR69" s="196">
        <v>34.479999999999997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487.68</v>
      </c>
      <c r="L70" s="196">
        <v>6.04</v>
      </c>
      <c r="M70" s="196">
        <v>58.05</v>
      </c>
      <c r="N70" s="196">
        <v>49.93</v>
      </c>
      <c r="O70" s="196">
        <v>35.270000000000003</v>
      </c>
      <c r="P70" s="196">
        <v>23.89</v>
      </c>
      <c r="Q70" s="196">
        <v>4.47</v>
      </c>
      <c r="R70" s="196">
        <v>17.920000000000002</v>
      </c>
      <c r="S70" s="196">
        <v>10.86</v>
      </c>
      <c r="T70" s="196">
        <v>0</v>
      </c>
      <c r="U70" s="196">
        <v>59.88</v>
      </c>
      <c r="V70" s="196">
        <v>8.76</v>
      </c>
      <c r="W70" s="196">
        <v>19.78</v>
      </c>
      <c r="X70" s="196">
        <v>62.36</v>
      </c>
      <c r="Y70" s="196">
        <v>0</v>
      </c>
      <c r="Z70">
        <v>0</v>
      </c>
      <c r="AA70" s="196">
        <v>15.23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106.56</v>
      </c>
      <c r="AJ70" s="196">
        <v>0</v>
      </c>
      <c r="AK70" s="196">
        <v>0</v>
      </c>
      <c r="AL70" s="196">
        <v>0</v>
      </c>
      <c r="AM70" s="196">
        <v>154.49599999999998</v>
      </c>
      <c r="AN70" s="196">
        <v>0</v>
      </c>
      <c r="AO70">
        <v>0</v>
      </c>
      <c r="AP70" s="196">
        <v>112.33</v>
      </c>
      <c r="AQ70" s="196">
        <v>38.14</v>
      </c>
      <c r="AR70" s="196">
        <v>16.309999999999999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487.68</v>
      </c>
      <c r="L71" s="196">
        <v>6.04</v>
      </c>
      <c r="M71" s="196">
        <v>58.05</v>
      </c>
      <c r="N71" s="196">
        <v>49.93</v>
      </c>
      <c r="O71" s="196">
        <v>35.270000000000003</v>
      </c>
      <c r="P71" s="196">
        <v>23.89</v>
      </c>
      <c r="Q71" s="196">
        <v>4.46</v>
      </c>
      <c r="R71" s="196">
        <v>17.920000000000002</v>
      </c>
      <c r="S71" s="196">
        <v>11.16</v>
      </c>
      <c r="T71" s="196">
        <v>0</v>
      </c>
      <c r="U71" s="196">
        <v>59.88</v>
      </c>
      <c r="V71" s="196">
        <v>8.76</v>
      </c>
      <c r="W71" s="196">
        <v>19.78</v>
      </c>
      <c r="X71" s="196">
        <v>62.36</v>
      </c>
      <c r="Y71" s="196">
        <v>0</v>
      </c>
      <c r="Z71">
        <v>0</v>
      </c>
      <c r="AA71" s="196">
        <v>15.23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102.56</v>
      </c>
      <c r="AJ71" s="196">
        <v>0</v>
      </c>
      <c r="AK71" s="196">
        <v>0</v>
      </c>
      <c r="AL71" s="196">
        <v>0</v>
      </c>
      <c r="AM71" s="196">
        <v>218.11199999999997</v>
      </c>
      <c r="AN71" s="196">
        <v>0</v>
      </c>
      <c r="AO71">
        <v>0</v>
      </c>
      <c r="AP71" s="196">
        <v>117.65</v>
      </c>
      <c r="AQ71" s="196">
        <v>32.130000000000003</v>
      </c>
      <c r="AR71" s="196">
        <v>7.2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487.68</v>
      </c>
      <c r="L72" s="196">
        <v>6.04</v>
      </c>
      <c r="M72" s="196">
        <v>58.05</v>
      </c>
      <c r="N72" s="196">
        <v>49.93</v>
      </c>
      <c r="O72" s="196">
        <v>35.270000000000003</v>
      </c>
      <c r="P72" s="196">
        <v>23.89</v>
      </c>
      <c r="Q72" s="196">
        <v>4.46</v>
      </c>
      <c r="R72" s="196">
        <v>17.920000000000002</v>
      </c>
      <c r="S72" s="196">
        <v>11.16</v>
      </c>
      <c r="T72" s="196">
        <v>0</v>
      </c>
      <c r="U72" s="196">
        <v>59.88</v>
      </c>
      <c r="V72" s="196">
        <v>8.76</v>
      </c>
      <c r="W72" s="196">
        <v>19.78</v>
      </c>
      <c r="X72" s="196">
        <v>62.36</v>
      </c>
      <c r="Y72" s="196">
        <v>0</v>
      </c>
      <c r="Z72">
        <v>0</v>
      </c>
      <c r="AA72" s="196">
        <v>15.73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102.56</v>
      </c>
      <c r="AJ72" s="196">
        <v>0</v>
      </c>
      <c r="AK72" s="196">
        <v>0</v>
      </c>
      <c r="AL72" s="196">
        <v>0</v>
      </c>
      <c r="AM72" s="196">
        <v>227.2</v>
      </c>
      <c r="AN72" s="196">
        <v>0</v>
      </c>
      <c r="AO72">
        <v>0</v>
      </c>
      <c r="AP72" s="196">
        <v>117.65</v>
      </c>
      <c r="AQ72" s="196">
        <v>32.130000000000003</v>
      </c>
      <c r="AR72" s="196">
        <v>0.96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487.68</v>
      </c>
      <c r="L73" s="196">
        <v>6.04</v>
      </c>
      <c r="M73" s="196">
        <v>58.05</v>
      </c>
      <c r="N73" s="196">
        <v>49.93</v>
      </c>
      <c r="O73" s="196">
        <v>35.270000000000003</v>
      </c>
      <c r="P73" s="196">
        <v>23.89</v>
      </c>
      <c r="Q73" s="196">
        <v>4.46</v>
      </c>
      <c r="R73" s="196">
        <v>17.920000000000002</v>
      </c>
      <c r="S73" s="196">
        <v>11.16</v>
      </c>
      <c r="T73" s="196">
        <v>0</v>
      </c>
      <c r="U73" s="196">
        <v>59.88</v>
      </c>
      <c r="V73" s="196">
        <v>8.76</v>
      </c>
      <c r="W73" s="196">
        <v>19.62</v>
      </c>
      <c r="X73" s="196">
        <v>62.36</v>
      </c>
      <c r="Y73" s="196">
        <v>0</v>
      </c>
      <c r="Z73">
        <v>0</v>
      </c>
      <c r="AA73" s="196">
        <v>15.73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102.56</v>
      </c>
      <c r="AJ73" s="196">
        <v>0</v>
      </c>
      <c r="AK73" s="196">
        <v>0</v>
      </c>
      <c r="AL73" s="196">
        <v>0</v>
      </c>
      <c r="AM73" s="196">
        <v>227.2</v>
      </c>
      <c r="AN73" s="196">
        <v>0</v>
      </c>
      <c r="AO73">
        <v>0</v>
      </c>
      <c r="AP73" s="196">
        <v>117.65</v>
      </c>
      <c r="AQ73" s="196">
        <v>32.130000000000003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487.68</v>
      </c>
      <c r="L74" s="196">
        <v>6.04</v>
      </c>
      <c r="M74" s="196">
        <v>58.05</v>
      </c>
      <c r="N74" s="196">
        <v>49.93</v>
      </c>
      <c r="O74" s="196">
        <v>35.270000000000003</v>
      </c>
      <c r="P74" s="196">
        <v>23.89</v>
      </c>
      <c r="Q74" s="196">
        <v>4.46</v>
      </c>
      <c r="R74" s="196">
        <v>17.920000000000002</v>
      </c>
      <c r="S74" s="196">
        <v>11.16</v>
      </c>
      <c r="T74" s="196">
        <v>0</v>
      </c>
      <c r="U74" s="196">
        <v>59.88</v>
      </c>
      <c r="V74" s="196">
        <v>8.76</v>
      </c>
      <c r="W74" s="196">
        <v>19.62</v>
      </c>
      <c r="X74" s="196">
        <v>62.36</v>
      </c>
      <c r="Y74" s="196">
        <v>0</v>
      </c>
      <c r="Z74">
        <v>0</v>
      </c>
      <c r="AA74" s="196">
        <v>15.73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102.56</v>
      </c>
      <c r="AJ74" s="196">
        <v>0</v>
      </c>
      <c r="AK74" s="196">
        <v>0</v>
      </c>
      <c r="AL74" s="196">
        <v>0</v>
      </c>
      <c r="AM74" s="196">
        <v>260.82559999999995</v>
      </c>
      <c r="AN74" s="196">
        <v>0</v>
      </c>
      <c r="AO74">
        <v>0</v>
      </c>
      <c r="AP74" s="196">
        <v>117.65</v>
      </c>
      <c r="AQ74" s="196">
        <v>32.130000000000003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487.68</v>
      </c>
      <c r="L75" s="196">
        <v>6.04</v>
      </c>
      <c r="M75" s="196">
        <v>58.05</v>
      </c>
      <c r="N75" s="196">
        <v>49.93</v>
      </c>
      <c r="O75" s="196">
        <v>35.270000000000003</v>
      </c>
      <c r="P75" s="196">
        <v>23.89</v>
      </c>
      <c r="Q75" s="196">
        <v>4.46</v>
      </c>
      <c r="R75" s="196">
        <v>17.920000000000002</v>
      </c>
      <c r="S75" s="196">
        <v>11.16</v>
      </c>
      <c r="T75" s="196">
        <v>0</v>
      </c>
      <c r="U75" s="196">
        <v>59.88</v>
      </c>
      <c r="V75" s="196">
        <v>8.76</v>
      </c>
      <c r="W75" s="196">
        <v>19.62</v>
      </c>
      <c r="X75" s="196">
        <v>62.36</v>
      </c>
      <c r="Y75" s="196">
        <v>0</v>
      </c>
      <c r="Z75">
        <v>0</v>
      </c>
      <c r="AA75" s="196">
        <v>15.73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102.56</v>
      </c>
      <c r="AJ75" s="196">
        <v>0</v>
      </c>
      <c r="AK75" s="196">
        <v>0</v>
      </c>
      <c r="AL75" s="196">
        <v>0</v>
      </c>
      <c r="AM75" s="196">
        <v>279.0016</v>
      </c>
      <c r="AN75" s="196">
        <v>0</v>
      </c>
      <c r="AO75">
        <v>0</v>
      </c>
      <c r="AP75" s="196">
        <v>117.65</v>
      </c>
      <c r="AQ75" s="196">
        <v>32.130000000000003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487.68</v>
      </c>
      <c r="L76" s="196">
        <v>6.04</v>
      </c>
      <c r="M76" s="196">
        <v>58.05</v>
      </c>
      <c r="N76" s="196">
        <v>49.93</v>
      </c>
      <c r="O76" s="196">
        <v>35.270000000000003</v>
      </c>
      <c r="P76" s="196">
        <v>23.89</v>
      </c>
      <c r="Q76" s="196">
        <v>4.46</v>
      </c>
      <c r="R76" s="196">
        <v>17.920000000000002</v>
      </c>
      <c r="S76" s="196">
        <v>11.16</v>
      </c>
      <c r="T76" s="196">
        <v>0</v>
      </c>
      <c r="U76" s="196">
        <v>59.88</v>
      </c>
      <c r="V76" s="196">
        <v>8.76</v>
      </c>
      <c r="W76" s="196">
        <v>19.62</v>
      </c>
      <c r="X76" s="196">
        <v>62.36</v>
      </c>
      <c r="Y76" s="196">
        <v>0</v>
      </c>
      <c r="Z76">
        <v>0</v>
      </c>
      <c r="AA76" s="196">
        <v>15.73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102.56</v>
      </c>
      <c r="AJ76" s="196">
        <v>0</v>
      </c>
      <c r="AK76" s="196">
        <v>0</v>
      </c>
      <c r="AL76" s="196">
        <v>0</v>
      </c>
      <c r="AM76" s="196">
        <v>279.0016</v>
      </c>
      <c r="AN76" s="196">
        <v>0</v>
      </c>
      <c r="AO76">
        <v>0</v>
      </c>
      <c r="AP76" s="196">
        <v>117.65</v>
      </c>
      <c r="AQ76" s="196">
        <v>32.130000000000003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487.68</v>
      </c>
      <c r="L77" s="196">
        <v>6.04</v>
      </c>
      <c r="M77" s="196">
        <v>58.05</v>
      </c>
      <c r="N77" s="196">
        <v>49.93</v>
      </c>
      <c r="O77" s="196">
        <v>35.270000000000003</v>
      </c>
      <c r="P77" s="196">
        <v>23.89</v>
      </c>
      <c r="Q77" s="196">
        <v>4.46</v>
      </c>
      <c r="R77" s="196">
        <v>17.920000000000002</v>
      </c>
      <c r="S77" s="196">
        <v>11.16</v>
      </c>
      <c r="T77" s="196">
        <v>0</v>
      </c>
      <c r="U77" s="196">
        <v>59.88</v>
      </c>
      <c r="V77" s="196">
        <v>8.76</v>
      </c>
      <c r="W77" s="196">
        <v>19.62</v>
      </c>
      <c r="X77" s="196">
        <v>62.36</v>
      </c>
      <c r="Y77" s="196">
        <v>0</v>
      </c>
      <c r="Z77">
        <v>0</v>
      </c>
      <c r="AA77" s="196">
        <v>15.73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102.56</v>
      </c>
      <c r="AJ77" s="196">
        <v>0</v>
      </c>
      <c r="AK77" s="196">
        <v>0</v>
      </c>
      <c r="AL77" s="196">
        <v>0</v>
      </c>
      <c r="AM77" s="196">
        <v>279.0016</v>
      </c>
      <c r="AN77" s="196">
        <v>0</v>
      </c>
      <c r="AO77">
        <v>0</v>
      </c>
      <c r="AP77" s="196">
        <v>117.65</v>
      </c>
      <c r="AQ77" s="196">
        <v>32.130000000000003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487.68</v>
      </c>
      <c r="L78" s="196">
        <v>6.04</v>
      </c>
      <c r="M78" s="196">
        <v>58.05</v>
      </c>
      <c r="N78" s="196">
        <v>49.93</v>
      </c>
      <c r="O78" s="196">
        <v>35.270000000000003</v>
      </c>
      <c r="P78" s="196">
        <v>23.89</v>
      </c>
      <c r="Q78" s="196">
        <v>4.46</v>
      </c>
      <c r="R78" s="196">
        <v>17.920000000000002</v>
      </c>
      <c r="S78" s="196">
        <v>11.16</v>
      </c>
      <c r="T78" s="196">
        <v>0</v>
      </c>
      <c r="U78" s="196">
        <v>59.88</v>
      </c>
      <c r="V78" s="196">
        <v>8.76</v>
      </c>
      <c r="W78" s="196">
        <v>19.62</v>
      </c>
      <c r="X78" s="196">
        <v>62.36</v>
      </c>
      <c r="Y78" s="196">
        <v>0</v>
      </c>
      <c r="Z78">
        <v>0</v>
      </c>
      <c r="AA78" s="196">
        <v>15.73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102.56</v>
      </c>
      <c r="AJ78" s="196">
        <v>0</v>
      </c>
      <c r="AK78" s="196">
        <v>0</v>
      </c>
      <c r="AL78" s="196">
        <v>0</v>
      </c>
      <c r="AM78" s="196">
        <v>279.0016</v>
      </c>
      <c r="AN78" s="196">
        <v>0</v>
      </c>
      <c r="AO78">
        <v>0</v>
      </c>
      <c r="AP78" s="196">
        <v>117.65</v>
      </c>
      <c r="AQ78" s="196">
        <v>32.130000000000003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487.68</v>
      </c>
      <c r="L79" s="196">
        <v>6.04</v>
      </c>
      <c r="M79" s="196">
        <v>58.05</v>
      </c>
      <c r="N79" s="196">
        <v>49.93</v>
      </c>
      <c r="O79" s="196">
        <v>35.270000000000003</v>
      </c>
      <c r="P79" s="196">
        <v>23.89</v>
      </c>
      <c r="Q79" s="196">
        <v>4.46</v>
      </c>
      <c r="R79" s="196">
        <v>17.920000000000002</v>
      </c>
      <c r="S79" s="196">
        <v>11.16</v>
      </c>
      <c r="T79" s="196">
        <v>0</v>
      </c>
      <c r="U79" s="196">
        <v>59.88</v>
      </c>
      <c r="V79" s="196">
        <v>8.76</v>
      </c>
      <c r="W79" s="196">
        <v>19.62</v>
      </c>
      <c r="X79" s="196">
        <v>62.36</v>
      </c>
      <c r="Y79" s="196">
        <v>0</v>
      </c>
      <c r="Z79">
        <v>0</v>
      </c>
      <c r="AA79" s="196">
        <v>15.73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102.56</v>
      </c>
      <c r="AJ79" s="196">
        <v>0</v>
      </c>
      <c r="AK79" s="196">
        <v>0</v>
      </c>
      <c r="AL79" s="196">
        <v>0</v>
      </c>
      <c r="AM79" s="196">
        <v>279.0016</v>
      </c>
      <c r="AN79" s="196">
        <v>0</v>
      </c>
      <c r="AO79">
        <v>0</v>
      </c>
      <c r="AP79" s="196">
        <v>117.65</v>
      </c>
      <c r="AQ79" s="196">
        <v>32.130000000000003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487.68</v>
      </c>
      <c r="L80" s="196">
        <v>6.04</v>
      </c>
      <c r="M80" s="196">
        <v>58.05</v>
      </c>
      <c r="N80" s="196">
        <v>49.93</v>
      </c>
      <c r="O80" s="196">
        <v>35.270000000000003</v>
      </c>
      <c r="P80" s="196">
        <v>23.89</v>
      </c>
      <c r="Q80" s="196">
        <v>4.46</v>
      </c>
      <c r="R80" s="196">
        <v>17.920000000000002</v>
      </c>
      <c r="S80" s="196">
        <v>11.16</v>
      </c>
      <c r="T80" s="196">
        <v>0</v>
      </c>
      <c r="U80" s="196">
        <v>59.88</v>
      </c>
      <c r="V80" s="196">
        <v>8.76</v>
      </c>
      <c r="W80" s="196">
        <v>19.62</v>
      </c>
      <c r="X80" s="196">
        <v>62.36</v>
      </c>
      <c r="Y80" s="196">
        <v>0</v>
      </c>
      <c r="Z80">
        <v>0</v>
      </c>
      <c r="AA80" s="196">
        <v>15.73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102.56</v>
      </c>
      <c r="AJ80" s="196">
        <v>0</v>
      </c>
      <c r="AK80" s="196">
        <v>0</v>
      </c>
      <c r="AL80" s="196">
        <v>0</v>
      </c>
      <c r="AM80" s="196">
        <v>279.0016</v>
      </c>
      <c r="AN80" s="196">
        <v>0</v>
      </c>
      <c r="AO80">
        <v>0</v>
      </c>
      <c r="AP80" s="196">
        <v>117.65</v>
      </c>
      <c r="AQ80" s="196">
        <v>32.130000000000003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487.68</v>
      </c>
      <c r="L81" s="196">
        <v>6.04</v>
      </c>
      <c r="M81" s="196">
        <v>58.05</v>
      </c>
      <c r="N81" s="196">
        <v>49.93</v>
      </c>
      <c r="O81" s="196">
        <v>35.270000000000003</v>
      </c>
      <c r="P81" s="196">
        <v>23.89</v>
      </c>
      <c r="Q81" s="196">
        <v>4.46</v>
      </c>
      <c r="R81" s="196">
        <v>17.920000000000002</v>
      </c>
      <c r="S81" s="196">
        <v>11.16</v>
      </c>
      <c r="T81" s="196">
        <v>0</v>
      </c>
      <c r="U81" s="196">
        <v>59.88</v>
      </c>
      <c r="V81" s="196">
        <v>8.76</v>
      </c>
      <c r="W81" s="196">
        <v>19.62</v>
      </c>
      <c r="X81" s="196">
        <v>62.36</v>
      </c>
      <c r="Y81" s="196">
        <v>0</v>
      </c>
      <c r="Z81">
        <v>0</v>
      </c>
      <c r="AA81" s="196">
        <v>15.73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102.56</v>
      </c>
      <c r="AJ81" s="196">
        <v>0</v>
      </c>
      <c r="AK81" s="196">
        <v>0</v>
      </c>
      <c r="AL81" s="196">
        <v>0</v>
      </c>
      <c r="AM81" s="196">
        <v>227.2</v>
      </c>
      <c r="AN81" s="196">
        <v>0</v>
      </c>
      <c r="AO81">
        <v>0</v>
      </c>
      <c r="AP81" s="196">
        <v>117.65</v>
      </c>
      <c r="AQ81" s="196">
        <v>32.130000000000003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487.68</v>
      </c>
      <c r="L82" s="196">
        <v>6.04</v>
      </c>
      <c r="M82" s="196">
        <v>58.05</v>
      </c>
      <c r="N82" s="196">
        <v>49.93</v>
      </c>
      <c r="O82" s="196">
        <v>35.270000000000003</v>
      </c>
      <c r="P82" s="196">
        <v>23.89</v>
      </c>
      <c r="Q82" s="196">
        <v>4.46</v>
      </c>
      <c r="R82" s="196">
        <v>17.920000000000002</v>
      </c>
      <c r="S82" s="196">
        <v>11.16</v>
      </c>
      <c r="T82" s="196">
        <v>0</v>
      </c>
      <c r="U82" s="196">
        <v>59.88</v>
      </c>
      <c r="V82" s="196">
        <v>8.76</v>
      </c>
      <c r="W82" s="196">
        <v>19.62</v>
      </c>
      <c r="X82" s="196">
        <v>62.36</v>
      </c>
      <c r="Y82" s="196">
        <v>0</v>
      </c>
      <c r="Z82">
        <v>0</v>
      </c>
      <c r="AA82" s="196">
        <v>15.73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102.56</v>
      </c>
      <c r="AJ82" s="196">
        <v>0</v>
      </c>
      <c r="AK82" s="196">
        <v>0</v>
      </c>
      <c r="AL82" s="196">
        <v>0</v>
      </c>
      <c r="AM82" s="196">
        <v>218.11199999999997</v>
      </c>
      <c r="AN82" s="196">
        <v>0</v>
      </c>
      <c r="AO82">
        <v>0</v>
      </c>
      <c r="AP82" s="196">
        <v>117.65</v>
      </c>
      <c r="AQ82" s="196">
        <v>32.130000000000003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487.68</v>
      </c>
      <c r="L83" s="196">
        <v>6.04</v>
      </c>
      <c r="M83" s="196">
        <v>58.05</v>
      </c>
      <c r="N83" s="196">
        <v>49.93</v>
      </c>
      <c r="O83" s="196">
        <v>35.270000000000003</v>
      </c>
      <c r="P83" s="196">
        <v>23.89</v>
      </c>
      <c r="Q83" s="196">
        <v>4.46</v>
      </c>
      <c r="R83" s="196">
        <v>17.920000000000002</v>
      </c>
      <c r="S83" s="196">
        <v>11.16</v>
      </c>
      <c r="T83" s="196">
        <v>0</v>
      </c>
      <c r="U83" s="196">
        <v>59.88</v>
      </c>
      <c r="V83" s="196">
        <v>8.76</v>
      </c>
      <c r="W83" s="196">
        <v>19.62</v>
      </c>
      <c r="X83" s="196">
        <v>62.36</v>
      </c>
      <c r="Y83" s="196">
        <v>0</v>
      </c>
      <c r="Z83">
        <v>0</v>
      </c>
      <c r="AA83" s="196">
        <v>15.73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102.56</v>
      </c>
      <c r="AJ83" s="196">
        <v>0</v>
      </c>
      <c r="AK83" s="196">
        <v>0</v>
      </c>
      <c r="AL83" s="196">
        <v>0</v>
      </c>
      <c r="AM83" s="196">
        <v>190.84799999999998</v>
      </c>
      <c r="AN83" s="196">
        <v>0</v>
      </c>
      <c r="AO83">
        <v>0</v>
      </c>
      <c r="AP83" s="196">
        <v>117.65</v>
      </c>
      <c r="AQ83" s="196">
        <v>32.130000000000003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487.68</v>
      </c>
      <c r="L84" s="196">
        <v>6.04</v>
      </c>
      <c r="M84" s="196">
        <v>58.05</v>
      </c>
      <c r="N84" s="196">
        <v>49.93</v>
      </c>
      <c r="O84" s="196">
        <v>35.270000000000003</v>
      </c>
      <c r="P84" s="196">
        <v>23.89</v>
      </c>
      <c r="Q84" s="196">
        <v>4.46</v>
      </c>
      <c r="R84" s="196">
        <v>17.920000000000002</v>
      </c>
      <c r="S84" s="196">
        <v>11.16</v>
      </c>
      <c r="T84" s="196">
        <v>0</v>
      </c>
      <c r="U84" s="196">
        <v>59.88</v>
      </c>
      <c r="V84" s="196">
        <v>8.76</v>
      </c>
      <c r="W84" s="196">
        <v>19.62</v>
      </c>
      <c r="X84" s="196">
        <v>62.36</v>
      </c>
      <c r="Y84" s="196">
        <v>0</v>
      </c>
      <c r="Z84">
        <v>0</v>
      </c>
      <c r="AA84" s="196">
        <v>15.73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102.56</v>
      </c>
      <c r="AJ84" s="196">
        <v>0</v>
      </c>
      <c r="AK84" s="196">
        <v>0</v>
      </c>
      <c r="AL84" s="196">
        <v>0</v>
      </c>
      <c r="AM84" s="196">
        <v>190.84799999999998</v>
      </c>
      <c r="AN84" s="196">
        <v>0</v>
      </c>
      <c r="AO84">
        <v>0</v>
      </c>
      <c r="AP84" s="196">
        <v>117.65</v>
      </c>
      <c r="AQ84" s="196">
        <v>32.130000000000003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487.68</v>
      </c>
      <c r="L85" s="196">
        <v>6.04</v>
      </c>
      <c r="M85" s="196">
        <v>58.05</v>
      </c>
      <c r="N85" s="196">
        <v>49.93</v>
      </c>
      <c r="O85" s="196">
        <v>35.270000000000003</v>
      </c>
      <c r="P85" s="196">
        <v>23.89</v>
      </c>
      <c r="Q85" s="196">
        <v>4.46</v>
      </c>
      <c r="R85" s="196">
        <v>18.13</v>
      </c>
      <c r="S85" s="196">
        <v>11.16</v>
      </c>
      <c r="T85" s="196">
        <v>0</v>
      </c>
      <c r="U85" s="196">
        <v>59.88</v>
      </c>
      <c r="V85" s="196">
        <v>8.76</v>
      </c>
      <c r="W85" s="196">
        <v>19.62</v>
      </c>
      <c r="X85" s="196">
        <v>62.36</v>
      </c>
      <c r="Y85" s="196">
        <v>0</v>
      </c>
      <c r="Z85">
        <v>0</v>
      </c>
      <c r="AA85" s="196">
        <v>15.73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102.56</v>
      </c>
      <c r="AJ85" s="196">
        <v>0</v>
      </c>
      <c r="AK85" s="196">
        <v>0</v>
      </c>
      <c r="AL85" s="196">
        <v>0</v>
      </c>
      <c r="AM85" s="196">
        <v>136.32</v>
      </c>
      <c r="AN85" s="196">
        <v>0</v>
      </c>
      <c r="AO85">
        <v>0</v>
      </c>
      <c r="AP85" s="196">
        <v>117.65</v>
      </c>
      <c r="AQ85" s="196">
        <v>32.130000000000003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487.68</v>
      </c>
      <c r="L86" s="196">
        <v>6.04</v>
      </c>
      <c r="M86" s="196">
        <v>58.05</v>
      </c>
      <c r="N86" s="196">
        <v>49.93</v>
      </c>
      <c r="O86" s="196">
        <v>35.270000000000003</v>
      </c>
      <c r="P86" s="196">
        <v>23.89</v>
      </c>
      <c r="Q86" s="196">
        <v>4.46</v>
      </c>
      <c r="R86" s="196">
        <v>18.13</v>
      </c>
      <c r="S86" s="196">
        <v>11.16</v>
      </c>
      <c r="T86" s="196">
        <v>0</v>
      </c>
      <c r="U86" s="196">
        <v>59.88</v>
      </c>
      <c r="V86" s="196">
        <v>8.76</v>
      </c>
      <c r="W86" s="196">
        <v>19.62</v>
      </c>
      <c r="X86" s="196">
        <v>62.36</v>
      </c>
      <c r="Y86" s="196">
        <v>0</v>
      </c>
      <c r="Z86">
        <v>0</v>
      </c>
      <c r="AA86" s="196">
        <v>15.73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102.56</v>
      </c>
      <c r="AJ86" s="196">
        <v>0</v>
      </c>
      <c r="AK86" s="196">
        <v>0</v>
      </c>
      <c r="AL86" s="196">
        <v>0</v>
      </c>
      <c r="AM86" s="196">
        <v>136.32</v>
      </c>
      <c r="AN86" s="196">
        <v>0</v>
      </c>
      <c r="AO86">
        <v>0</v>
      </c>
      <c r="AP86" s="196">
        <v>117.65</v>
      </c>
      <c r="AQ86" s="196">
        <v>32.130000000000003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444.68</v>
      </c>
      <c r="L87" s="196">
        <v>6.04</v>
      </c>
      <c r="M87" s="196">
        <v>58.05</v>
      </c>
      <c r="N87" s="196">
        <v>49.93</v>
      </c>
      <c r="O87" s="196">
        <v>35.270000000000003</v>
      </c>
      <c r="P87" s="196">
        <v>23.89</v>
      </c>
      <c r="Q87" s="196">
        <v>4.46</v>
      </c>
      <c r="R87" s="196">
        <v>18.13</v>
      </c>
      <c r="S87" s="196">
        <v>11.16</v>
      </c>
      <c r="T87" s="196">
        <v>0</v>
      </c>
      <c r="U87" s="196">
        <v>59.88</v>
      </c>
      <c r="V87" s="196">
        <v>8.76</v>
      </c>
      <c r="W87" s="196">
        <v>19.62</v>
      </c>
      <c r="X87" s="196">
        <v>62.36</v>
      </c>
      <c r="Y87" s="196">
        <v>0</v>
      </c>
      <c r="Z87">
        <v>0</v>
      </c>
      <c r="AA87" s="196">
        <v>15.73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134.61000000000001</v>
      </c>
      <c r="AJ87" s="196">
        <v>0</v>
      </c>
      <c r="AK87" s="196">
        <v>0</v>
      </c>
      <c r="AL87" s="196">
        <v>0</v>
      </c>
      <c r="AM87" s="196">
        <v>135.065856</v>
      </c>
      <c r="AN87" s="196">
        <v>0</v>
      </c>
      <c r="AO87">
        <v>0</v>
      </c>
      <c r="AP87" s="196">
        <v>117.65</v>
      </c>
      <c r="AQ87" s="196">
        <v>32.130000000000003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434.09</v>
      </c>
      <c r="L88" s="196">
        <v>6.04</v>
      </c>
      <c r="M88" s="196">
        <v>58.05</v>
      </c>
      <c r="N88" s="196">
        <v>49.93</v>
      </c>
      <c r="O88" s="196">
        <v>35.270000000000003</v>
      </c>
      <c r="P88" s="196">
        <v>23.89</v>
      </c>
      <c r="Q88" s="196">
        <v>4.46</v>
      </c>
      <c r="R88" s="196">
        <v>18.13</v>
      </c>
      <c r="S88" s="196">
        <v>11.16</v>
      </c>
      <c r="T88" s="196">
        <v>0</v>
      </c>
      <c r="U88" s="196">
        <v>59.88</v>
      </c>
      <c r="V88" s="196">
        <v>8.76</v>
      </c>
      <c r="W88" s="196">
        <v>19.62</v>
      </c>
      <c r="X88" s="196">
        <v>62.36</v>
      </c>
      <c r="Y88" s="196">
        <v>0</v>
      </c>
      <c r="Z88">
        <v>0</v>
      </c>
      <c r="AA88" s="196">
        <v>15.73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134.61000000000001</v>
      </c>
      <c r="AJ88" s="196">
        <v>0</v>
      </c>
      <c r="AK88" s="196">
        <v>0</v>
      </c>
      <c r="AL88" s="196">
        <v>0</v>
      </c>
      <c r="AM88" s="196">
        <v>135.065856</v>
      </c>
      <c r="AN88" s="196">
        <v>0</v>
      </c>
      <c r="AO88">
        <v>0</v>
      </c>
      <c r="AP88" s="196">
        <v>117.65</v>
      </c>
      <c r="AQ88" s="196">
        <v>32.130000000000003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429.28</v>
      </c>
      <c r="L89" s="196">
        <v>6.04</v>
      </c>
      <c r="M89" s="196">
        <v>58.05</v>
      </c>
      <c r="N89" s="196">
        <v>49.93</v>
      </c>
      <c r="O89" s="196">
        <v>35.270000000000003</v>
      </c>
      <c r="P89" s="196">
        <v>23.89</v>
      </c>
      <c r="Q89" s="196">
        <v>4.46</v>
      </c>
      <c r="R89" s="196">
        <v>17.920000000000002</v>
      </c>
      <c r="S89" s="196">
        <v>11.16</v>
      </c>
      <c r="T89" s="196">
        <v>0</v>
      </c>
      <c r="U89" s="196">
        <v>59.88</v>
      </c>
      <c r="V89" s="196">
        <v>8.76</v>
      </c>
      <c r="W89" s="196">
        <v>19.62</v>
      </c>
      <c r="X89" s="196">
        <v>62.36</v>
      </c>
      <c r="Y89" s="196">
        <v>0</v>
      </c>
      <c r="Z89">
        <v>0</v>
      </c>
      <c r="AA89" s="196">
        <v>15.73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135.065856</v>
      </c>
      <c r="AN89" s="196">
        <v>0</v>
      </c>
      <c r="AO89">
        <v>0</v>
      </c>
      <c r="AP89" s="196">
        <v>117.65</v>
      </c>
      <c r="AQ89" s="196">
        <v>32.130000000000003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426.39</v>
      </c>
      <c r="L90" s="196">
        <v>6.04</v>
      </c>
      <c r="M90" s="196">
        <v>58.05</v>
      </c>
      <c r="N90" s="196">
        <v>49.93</v>
      </c>
      <c r="O90" s="196">
        <v>35.270000000000003</v>
      </c>
      <c r="P90" s="196">
        <v>23.89</v>
      </c>
      <c r="Q90" s="196">
        <v>4.46</v>
      </c>
      <c r="R90" s="196">
        <v>17.920000000000002</v>
      </c>
      <c r="S90" s="196">
        <v>11.16</v>
      </c>
      <c r="T90" s="196">
        <v>0</v>
      </c>
      <c r="U90" s="196">
        <v>59.88</v>
      </c>
      <c r="V90" s="196">
        <v>8.76</v>
      </c>
      <c r="W90" s="196">
        <v>19.62</v>
      </c>
      <c r="X90" s="196">
        <v>62.36</v>
      </c>
      <c r="Y90" s="196">
        <v>0</v>
      </c>
      <c r="Z90">
        <v>0</v>
      </c>
      <c r="AA90" s="196">
        <v>15.73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135.065856</v>
      </c>
      <c r="AN90" s="196">
        <v>0</v>
      </c>
      <c r="AO90">
        <v>0</v>
      </c>
      <c r="AP90" s="196">
        <v>117.65</v>
      </c>
      <c r="AQ90" s="196">
        <v>32.130000000000003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415.8</v>
      </c>
      <c r="L91" s="196">
        <v>6.04</v>
      </c>
      <c r="M91" s="196">
        <v>58.05</v>
      </c>
      <c r="N91" s="196">
        <v>49.93</v>
      </c>
      <c r="O91" s="196">
        <v>35.270000000000003</v>
      </c>
      <c r="P91" s="196">
        <v>23.89</v>
      </c>
      <c r="Q91" s="196">
        <v>4.47</v>
      </c>
      <c r="R91" s="196">
        <v>18.62</v>
      </c>
      <c r="S91" s="196">
        <v>11.59</v>
      </c>
      <c r="T91" s="196">
        <v>0</v>
      </c>
      <c r="U91" s="196">
        <v>59.88</v>
      </c>
      <c r="V91" s="196">
        <v>8.76</v>
      </c>
      <c r="W91" s="196">
        <v>19.62</v>
      </c>
      <c r="X91" s="196">
        <v>62.36</v>
      </c>
      <c r="Y91" s="196">
        <v>0</v>
      </c>
      <c r="Z91">
        <v>0</v>
      </c>
      <c r="AA91" s="196">
        <v>15.73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136.32</v>
      </c>
      <c r="AN91" s="196">
        <v>0</v>
      </c>
      <c r="AO91">
        <v>0</v>
      </c>
      <c r="AP91" s="196">
        <v>117.65</v>
      </c>
      <c r="AQ91" s="196">
        <v>32.130000000000003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409.06</v>
      </c>
      <c r="L92" s="196">
        <v>6.04</v>
      </c>
      <c r="M92" s="196">
        <v>58.05</v>
      </c>
      <c r="N92" s="196">
        <v>49.93</v>
      </c>
      <c r="O92" s="196">
        <v>35.270000000000003</v>
      </c>
      <c r="P92" s="196">
        <v>23.89</v>
      </c>
      <c r="Q92" s="196">
        <v>4.47</v>
      </c>
      <c r="R92" s="196">
        <v>17.920000000000002</v>
      </c>
      <c r="S92" s="196">
        <v>11.16</v>
      </c>
      <c r="T92" s="196">
        <v>0</v>
      </c>
      <c r="U92" s="196">
        <v>59.88</v>
      </c>
      <c r="V92" s="196">
        <v>8.76</v>
      </c>
      <c r="W92" s="196">
        <v>19.62</v>
      </c>
      <c r="X92" s="196">
        <v>62.36</v>
      </c>
      <c r="Y92" s="196">
        <v>0</v>
      </c>
      <c r="Z92">
        <v>0</v>
      </c>
      <c r="AA92" s="196">
        <v>15.73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136.32</v>
      </c>
      <c r="AN92" s="196">
        <v>0</v>
      </c>
      <c r="AO92">
        <v>0</v>
      </c>
      <c r="AP92" s="196">
        <v>117.65</v>
      </c>
      <c r="AQ92" s="196">
        <v>32.130000000000003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402.32</v>
      </c>
      <c r="L93" s="196">
        <v>6.04</v>
      </c>
      <c r="M93" s="196">
        <v>58.05</v>
      </c>
      <c r="N93" s="196">
        <v>49.93</v>
      </c>
      <c r="O93" s="196">
        <v>35.270000000000003</v>
      </c>
      <c r="P93" s="196">
        <v>23.89</v>
      </c>
      <c r="Q93" s="196">
        <v>4.47</v>
      </c>
      <c r="R93" s="196">
        <v>17.920000000000002</v>
      </c>
      <c r="S93" s="196">
        <v>11.16</v>
      </c>
      <c r="T93" s="196">
        <v>0</v>
      </c>
      <c r="U93" s="196">
        <v>59.88</v>
      </c>
      <c r="V93" s="196">
        <v>8.76</v>
      </c>
      <c r="W93" s="196">
        <v>19.62</v>
      </c>
      <c r="X93" s="196">
        <v>62.36</v>
      </c>
      <c r="Y93" s="196">
        <v>0</v>
      </c>
      <c r="Z93">
        <v>0</v>
      </c>
      <c r="AA93" s="196">
        <v>15.73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138.13759999999999</v>
      </c>
      <c r="AN93" s="196">
        <v>0</v>
      </c>
      <c r="AO93">
        <v>0</v>
      </c>
      <c r="AP93" s="196">
        <v>117.65</v>
      </c>
      <c r="AQ93" s="196">
        <v>32.130000000000003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336.87</v>
      </c>
      <c r="L94" s="196">
        <v>6.04</v>
      </c>
      <c r="M94" s="196">
        <v>58.05</v>
      </c>
      <c r="N94" s="196">
        <v>49.93</v>
      </c>
      <c r="O94" s="196">
        <v>35.270000000000003</v>
      </c>
      <c r="P94" s="196">
        <v>23.89</v>
      </c>
      <c r="Q94" s="196">
        <v>4.47</v>
      </c>
      <c r="R94" s="196">
        <v>17.920000000000002</v>
      </c>
      <c r="S94" s="196">
        <v>11.16</v>
      </c>
      <c r="T94" s="196">
        <v>0</v>
      </c>
      <c r="U94" s="196">
        <v>59.88</v>
      </c>
      <c r="V94" s="196">
        <v>8.76</v>
      </c>
      <c r="W94" s="196">
        <v>19.62</v>
      </c>
      <c r="X94" s="196">
        <v>62.36</v>
      </c>
      <c r="Y94" s="196">
        <v>0</v>
      </c>
      <c r="Z94">
        <v>0</v>
      </c>
      <c r="AA94" s="196">
        <v>15.73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138.13759999999999</v>
      </c>
      <c r="AN94" s="196">
        <v>0</v>
      </c>
      <c r="AO94">
        <v>0</v>
      </c>
      <c r="AP94" s="196">
        <v>117.65</v>
      </c>
      <c r="AQ94" s="196">
        <v>32.130000000000003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269.98</v>
      </c>
      <c r="L95" s="196">
        <v>6.04</v>
      </c>
      <c r="M95" s="196">
        <v>58.05</v>
      </c>
      <c r="N95" s="196">
        <v>49.93</v>
      </c>
      <c r="O95" s="196">
        <v>35.270000000000003</v>
      </c>
      <c r="P95" s="196">
        <v>23.89</v>
      </c>
      <c r="Q95" s="196">
        <v>4.47</v>
      </c>
      <c r="R95" s="196">
        <v>17.920000000000002</v>
      </c>
      <c r="S95" s="196">
        <v>11.16</v>
      </c>
      <c r="T95" s="196">
        <v>0</v>
      </c>
      <c r="U95" s="196">
        <v>59.88</v>
      </c>
      <c r="V95" s="196">
        <v>8.76</v>
      </c>
      <c r="W95" s="196">
        <v>19.62</v>
      </c>
      <c r="X95" s="196">
        <v>62.36</v>
      </c>
      <c r="Y95" s="196">
        <v>0</v>
      </c>
      <c r="Z95">
        <v>0</v>
      </c>
      <c r="AA95" s="196">
        <v>15.73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138.13759999999999</v>
      </c>
      <c r="AN95" s="196">
        <v>0</v>
      </c>
      <c r="AO95">
        <v>0</v>
      </c>
      <c r="AP95" s="196">
        <v>122.23</v>
      </c>
      <c r="AQ95" s="196">
        <v>32.130000000000003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269.98</v>
      </c>
      <c r="L96" s="196">
        <v>3.33</v>
      </c>
      <c r="M96" s="196">
        <v>58.05</v>
      </c>
      <c r="N96" s="196">
        <v>49.93</v>
      </c>
      <c r="O96" s="196">
        <v>35.270000000000003</v>
      </c>
      <c r="P96" s="196">
        <v>23.89</v>
      </c>
      <c r="Q96" s="196">
        <v>4.47</v>
      </c>
      <c r="R96" s="196">
        <v>17.920000000000002</v>
      </c>
      <c r="S96" s="196">
        <v>11.16</v>
      </c>
      <c r="T96" s="196">
        <v>0</v>
      </c>
      <c r="U96" s="196">
        <v>59.88</v>
      </c>
      <c r="V96" s="196">
        <v>8.76</v>
      </c>
      <c r="W96" s="196">
        <v>19.62</v>
      </c>
      <c r="X96" s="196">
        <v>62.36</v>
      </c>
      <c r="Y96" s="196">
        <v>0</v>
      </c>
      <c r="Z96">
        <v>0</v>
      </c>
      <c r="AA96" s="196">
        <v>15.73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138.13759999999999</v>
      </c>
      <c r="AN96" s="196">
        <v>0</v>
      </c>
      <c r="AO96">
        <v>0</v>
      </c>
      <c r="AP96" s="196">
        <v>117.65</v>
      </c>
      <c r="AQ96" s="196">
        <v>32.130000000000003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269.98</v>
      </c>
      <c r="L97" s="196">
        <v>3.33</v>
      </c>
      <c r="M97" s="196">
        <v>58.05</v>
      </c>
      <c r="N97" s="196">
        <v>49.93</v>
      </c>
      <c r="O97" s="196">
        <v>35.270000000000003</v>
      </c>
      <c r="P97" s="196">
        <v>23.89</v>
      </c>
      <c r="Q97" s="196">
        <v>2.48</v>
      </c>
      <c r="R97" s="196">
        <v>11.38</v>
      </c>
      <c r="S97" s="196">
        <v>6.29</v>
      </c>
      <c r="T97" s="196">
        <v>0</v>
      </c>
      <c r="U97" s="196">
        <v>59.88</v>
      </c>
      <c r="V97" s="196">
        <v>6.43</v>
      </c>
      <c r="W97" s="196">
        <v>19.62</v>
      </c>
      <c r="X97" s="196">
        <v>62.36</v>
      </c>
      <c r="Y97" s="196">
        <v>0</v>
      </c>
      <c r="Z97">
        <v>0</v>
      </c>
      <c r="AA97" s="196">
        <v>15.73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138.13759999999999</v>
      </c>
      <c r="AN97" s="196">
        <v>0</v>
      </c>
      <c r="AO97">
        <v>0</v>
      </c>
      <c r="AP97" s="196">
        <v>99.14</v>
      </c>
      <c r="AQ97" s="196">
        <v>14.44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269.98</v>
      </c>
      <c r="L98" s="196">
        <v>3.33</v>
      </c>
      <c r="M98" s="196">
        <v>58.05</v>
      </c>
      <c r="N98" s="196">
        <v>49.93</v>
      </c>
      <c r="O98" s="196">
        <v>35.270000000000003</v>
      </c>
      <c r="P98" s="196">
        <v>23.89</v>
      </c>
      <c r="Q98" s="196">
        <v>2.48</v>
      </c>
      <c r="R98" s="196">
        <v>10.07</v>
      </c>
      <c r="S98" s="196">
        <v>6.29</v>
      </c>
      <c r="T98" s="196">
        <v>0</v>
      </c>
      <c r="U98" s="196">
        <v>59.88</v>
      </c>
      <c r="V98" s="196">
        <v>6.43</v>
      </c>
      <c r="W98" s="196">
        <v>19.62</v>
      </c>
      <c r="X98" s="196">
        <v>62.36</v>
      </c>
      <c r="Y98" s="196">
        <v>0</v>
      </c>
      <c r="Z98">
        <v>0</v>
      </c>
      <c r="AA98" s="196">
        <v>15.73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138.13759999999999</v>
      </c>
      <c r="AN98" s="196">
        <v>0</v>
      </c>
      <c r="AO98">
        <v>0</v>
      </c>
      <c r="AP98" s="196">
        <v>65.45</v>
      </c>
      <c r="AQ98" s="196">
        <v>14.44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9.5946950000000033</v>
      </c>
      <c r="L99">
        <f t="shared" si="0"/>
        <v>0.12907750000000018</v>
      </c>
      <c r="M99">
        <f t="shared" si="0"/>
        <v>1.3932000000000022</v>
      </c>
      <c r="N99">
        <f t="shared" si="0"/>
        <v>1.1983199999999994</v>
      </c>
      <c r="O99">
        <f t="shared" si="0"/>
        <v>0.84647999999999968</v>
      </c>
      <c r="P99">
        <f t="shared" si="0"/>
        <v>0.57336000000000054</v>
      </c>
      <c r="Q99">
        <f t="shared" si="0"/>
        <v>0.10614750000000003</v>
      </c>
      <c r="R99">
        <f t="shared" si="0"/>
        <v>0.40347000000000011</v>
      </c>
      <c r="S99">
        <f t="shared" si="0"/>
        <v>0.23150249999999983</v>
      </c>
      <c r="T99">
        <f t="shared" si="0"/>
        <v>0</v>
      </c>
      <c r="U99">
        <f t="shared" si="0"/>
        <v>1.4371200000000022</v>
      </c>
      <c r="V99">
        <f t="shared" si="0"/>
        <v>0.19540749999999987</v>
      </c>
      <c r="W99">
        <f t="shared" si="0"/>
        <v>0.46809249999999936</v>
      </c>
      <c r="X99">
        <f t="shared" si="0"/>
        <v>1.4968449999999982</v>
      </c>
      <c r="Y99">
        <f t="shared" si="0"/>
        <v>0</v>
      </c>
      <c r="Z99">
        <f t="shared" si="0"/>
        <v>0</v>
      </c>
      <c r="AA99">
        <f t="shared" si="0"/>
        <v>0.36993250000000039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2.5287475000000015</v>
      </c>
      <c r="AJ99">
        <f t="shared" si="0"/>
        <v>7.0049999999999999E-3</v>
      </c>
      <c r="AK99">
        <f t="shared" si="0"/>
        <v>0</v>
      </c>
      <c r="AL99">
        <f t="shared" si="0"/>
        <v>0</v>
      </c>
      <c r="AM99">
        <f t="shared" si="0"/>
        <v>2.9069921919999979</v>
      </c>
      <c r="AN99">
        <f t="shared" si="0"/>
        <v>0.10905600000000003</v>
      </c>
      <c r="AO99">
        <f t="shared" si="0"/>
        <v>0</v>
      </c>
      <c r="AP99">
        <f t="shared" si="0"/>
        <v>2.6396799999999985</v>
      </c>
      <c r="AQ99">
        <f t="shared" ref="AQ99:AT99" si="1">SUM(AQ3:AQ98)/4000</f>
        <v>0.80849250000000117</v>
      </c>
      <c r="AR99">
        <f t="shared" si="1"/>
        <v>0.43554999999999999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G75" activePane="bottomRight" state="frozen"/>
      <selection pane="topRight" activeCell="B1" sqref="B1"/>
      <selection pane="bottomLeft" activeCell="A3" sqref="A3"/>
      <selection pane="bottomRight" activeCell="AM91" sqref="AM5:AN9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85.66</v>
      </c>
      <c r="L3" s="196">
        <v>22.14</v>
      </c>
      <c r="M3" s="196">
        <v>0</v>
      </c>
      <c r="N3" s="196">
        <v>28.87</v>
      </c>
      <c r="O3" s="196">
        <v>24.24</v>
      </c>
      <c r="P3" s="196">
        <v>59.91</v>
      </c>
      <c r="Q3" s="196">
        <v>2.58</v>
      </c>
      <c r="R3" s="196">
        <v>5.77</v>
      </c>
      <c r="S3" s="196">
        <v>3.85</v>
      </c>
      <c r="T3" s="196">
        <v>0</v>
      </c>
      <c r="U3" s="196">
        <v>319.08999999999997</v>
      </c>
      <c r="V3" s="196">
        <v>2.89</v>
      </c>
      <c r="W3" s="196">
        <v>11.4</v>
      </c>
      <c r="X3" s="196">
        <v>37.340000000000003</v>
      </c>
      <c r="Y3" s="196">
        <v>0</v>
      </c>
      <c r="Z3">
        <v>0</v>
      </c>
      <c r="AA3" s="196">
        <v>8.34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0</v>
      </c>
      <c r="AJ3" s="196">
        <v>5.4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35.61</v>
      </c>
      <c r="AQ3" s="196">
        <v>10.59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85.66</v>
      </c>
      <c r="L4" s="196">
        <v>22.14</v>
      </c>
      <c r="M4" s="196">
        <v>0</v>
      </c>
      <c r="N4" s="196">
        <v>28.87</v>
      </c>
      <c r="O4" s="196">
        <v>24.24</v>
      </c>
      <c r="P4" s="196">
        <v>59.91</v>
      </c>
      <c r="Q4" s="196">
        <v>2.58</v>
      </c>
      <c r="R4" s="196">
        <v>5.77</v>
      </c>
      <c r="S4" s="196">
        <v>3.85</v>
      </c>
      <c r="T4" s="196">
        <v>0</v>
      </c>
      <c r="U4" s="196">
        <v>319.08999999999997</v>
      </c>
      <c r="V4" s="196">
        <v>2.89</v>
      </c>
      <c r="W4" s="196">
        <v>11.35</v>
      </c>
      <c r="X4" s="196">
        <v>36.07</v>
      </c>
      <c r="Y4" s="196">
        <v>0</v>
      </c>
      <c r="Z4">
        <v>0</v>
      </c>
      <c r="AA4" s="196">
        <v>8.34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0</v>
      </c>
      <c r="AJ4" s="196">
        <v>5.4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35.61</v>
      </c>
      <c r="AQ4" s="196">
        <v>10.59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85.66</v>
      </c>
      <c r="L5" s="196">
        <v>22.14</v>
      </c>
      <c r="M5" s="196">
        <v>0</v>
      </c>
      <c r="N5" s="196">
        <v>28.87</v>
      </c>
      <c r="O5" s="196">
        <v>24.24</v>
      </c>
      <c r="P5" s="196">
        <v>59.91</v>
      </c>
      <c r="Q5" s="196">
        <v>2.58</v>
      </c>
      <c r="R5" s="196">
        <v>5.77</v>
      </c>
      <c r="S5" s="196">
        <v>3.85</v>
      </c>
      <c r="T5" s="196">
        <v>0</v>
      </c>
      <c r="U5" s="196">
        <v>319.08999999999997</v>
      </c>
      <c r="V5" s="196">
        <v>2.89</v>
      </c>
      <c r="W5" s="196">
        <v>11.35</v>
      </c>
      <c r="X5" s="196">
        <v>36.07</v>
      </c>
      <c r="Y5" s="196">
        <v>0</v>
      </c>
      <c r="Z5">
        <v>0</v>
      </c>
      <c r="AA5" s="196">
        <v>8.34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0</v>
      </c>
      <c r="AJ5" s="196">
        <v>5.4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35.61</v>
      </c>
      <c r="AQ5" s="196">
        <v>10.59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85.66</v>
      </c>
      <c r="L6" s="196">
        <v>22.14</v>
      </c>
      <c r="M6" s="196">
        <v>0</v>
      </c>
      <c r="N6" s="196">
        <v>28.87</v>
      </c>
      <c r="O6" s="196">
        <v>24.24</v>
      </c>
      <c r="P6" s="196">
        <v>59.91</v>
      </c>
      <c r="Q6" s="196">
        <v>2.58</v>
      </c>
      <c r="R6" s="196">
        <v>5.77</v>
      </c>
      <c r="S6" s="196">
        <v>3.85</v>
      </c>
      <c r="T6" s="196">
        <v>0</v>
      </c>
      <c r="U6" s="196">
        <v>319.08999999999997</v>
      </c>
      <c r="V6" s="196">
        <v>2.89</v>
      </c>
      <c r="W6" s="196">
        <v>11.35</v>
      </c>
      <c r="X6" s="196">
        <v>36.07</v>
      </c>
      <c r="Y6" s="196">
        <v>0</v>
      </c>
      <c r="Z6">
        <v>0</v>
      </c>
      <c r="AA6" s="196">
        <v>8.34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14.4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35.61</v>
      </c>
      <c r="AQ6" s="196">
        <v>10.59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85.66</v>
      </c>
      <c r="L7" s="196">
        <v>22.14</v>
      </c>
      <c r="M7" s="196">
        <v>0</v>
      </c>
      <c r="N7" s="196">
        <v>28.87</v>
      </c>
      <c r="O7" s="196">
        <v>24.24</v>
      </c>
      <c r="P7" s="196">
        <v>59.91</v>
      </c>
      <c r="Q7" s="196">
        <v>2.58</v>
      </c>
      <c r="R7" s="196">
        <v>5.77</v>
      </c>
      <c r="S7" s="196">
        <v>3.85</v>
      </c>
      <c r="T7" s="196">
        <v>0</v>
      </c>
      <c r="U7" s="196">
        <v>319.08999999999997</v>
      </c>
      <c r="V7" s="196">
        <v>2.89</v>
      </c>
      <c r="W7" s="196">
        <v>5.77</v>
      </c>
      <c r="X7" s="196">
        <v>18.29</v>
      </c>
      <c r="Y7" s="196">
        <v>0</v>
      </c>
      <c r="Z7">
        <v>0</v>
      </c>
      <c r="AA7" s="196">
        <v>8.34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21.6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35.61</v>
      </c>
      <c r="AQ7" s="196">
        <v>10.59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85.66</v>
      </c>
      <c r="L8" s="196">
        <v>22.14</v>
      </c>
      <c r="M8" s="196">
        <v>0</v>
      </c>
      <c r="N8" s="196">
        <v>28.87</v>
      </c>
      <c r="O8" s="196">
        <v>24.24</v>
      </c>
      <c r="P8" s="196">
        <v>59.91</v>
      </c>
      <c r="Q8" s="196">
        <v>2.58</v>
      </c>
      <c r="R8" s="196">
        <v>5.77</v>
      </c>
      <c r="S8" s="196">
        <v>3.85</v>
      </c>
      <c r="T8" s="196">
        <v>0</v>
      </c>
      <c r="U8" s="196">
        <v>319.08999999999997</v>
      </c>
      <c r="V8" s="196">
        <v>2.89</v>
      </c>
      <c r="W8" s="196">
        <v>5.77</v>
      </c>
      <c r="X8" s="196">
        <v>18.29</v>
      </c>
      <c r="Y8" s="196">
        <v>0</v>
      </c>
      <c r="Z8">
        <v>0</v>
      </c>
      <c r="AA8" s="196">
        <v>8.34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27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35.61</v>
      </c>
      <c r="AQ8" s="196">
        <v>10.59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85.66</v>
      </c>
      <c r="L9" s="196">
        <v>22.14</v>
      </c>
      <c r="M9" s="196">
        <v>0</v>
      </c>
      <c r="N9" s="196">
        <v>28.87</v>
      </c>
      <c r="O9" s="196">
        <v>24.24</v>
      </c>
      <c r="P9" s="196">
        <v>59.91</v>
      </c>
      <c r="Q9" s="196">
        <v>2.58</v>
      </c>
      <c r="R9" s="196">
        <v>5.77</v>
      </c>
      <c r="S9" s="196">
        <v>3.85</v>
      </c>
      <c r="T9" s="196">
        <v>0</v>
      </c>
      <c r="U9" s="196">
        <v>319.08999999999997</v>
      </c>
      <c r="V9" s="196">
        <v>2.89</v>
      </c>
      <c r="W9" s="196">
        <v>5.77</v>
      </c>
      <c r="X9" s="196">
        <v>18.29</v>
      </c>
      <c r="Y9" s="196">
        <v>0</v>
      </c>
      <c r="Z9">
        <v>0</v>
      </c>
      <c r="AA9" s="196">
        <v>8.61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35.61</v>
      </c>
      <c r="AQ9" s="196">
        <v>10.59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85.66</v>
      </c>
      <c r="L10" s="196">
        <v>22.14</v>
      </c>
      <c r="M10" s="196">
        <v>0</v>
      </c>
      <c r="N10" s="196">
        <v>28.87</v>
      </c>
      <c r="O10" s="196">
        <v>24.24</v>
      </c>
      <c r="P10" s="196">
        <v>59.91</v>
      </c>
      <c r="Q10" s="196">
        <v>2.58</v>
      </c>
      <c r="R10" s="196">
        <v>5.77</v>
      </c>
      <c r="S10" s="196">
        <v>3.85</v>
      </c>
      <c r="T10" s="196">
        <v>0</v>
      </c>
      <c r="U10" s="196">
        <v>319.08999999999997</v>
      </c>
      <c r="V10" s="196">
        <v>2.89</v>
      </c>
      <c r="W10" s="196">
        <v>5.77</v>
      </c>
      <c r="X10" s="196">
        <v>18.29</v>
      </c>
      <c r="Y10" s="196">
        <v>0</v>
      </c>
      <c r="Z10">
        <v>0</v>
      </c>
      <c r="AA10" s="196">
        <v>8.61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35.61</v>
      </c>
      <c r="AQ10" s="196">
        <v>10.59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85.66</v>
      </c>
      <c r="L11" s="196">
        <v>22.14</v>
      </c>
      <c r="M11" s="196">
        <v>0</v>
      </c>
      <c r="N11" s="196">
        <v>28.87</v>
      </c>
      <c r="O11" s="196">
        <v>24.24</v>
      </c>
      <c r="P11" s="196">
        <v>59.91</v>
      </c>
      <c r="Q11" s="196">
        <v>2.58</v>
      </c>
      <c r="R11" s="196">
        <v>5.77</v>
      </c>
      <c r="S11" s="196">
        <v>3.86</v>
      </c>
      <c r="T11" s="196">
        <v>0</v>
      </c>
      <c r="U11" s="196">
        <v>319.08999999999997</v>
      </c>
      <c r="V11" s="196">
        <v>2.89</v>
      </c>
      <c r="W11" s="196">
        <v>5.77</v>
      </c>
      <c r="X11" s="196">
        <v>18.29</v>
      </c>
      <c r="Y11" s="196">
        <v>0</v>
      </c>
      <c r="Z11">
        <v>0</v>
      </c>
      <c r="AA11" s="196">
        <v>8.61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35.61</v>
      </c>
      <c r="AQ11" s="196">
        <v>10.59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85.66</v>
      </c>
      <c r="L12" s="196">
        <v>22.14</v>
      </c>
      <c r="M12" s="196">
        <v>0</v>
      </c>
      <c r="N12" s="196">
        <v>28.87</v>
      </c>
      <c r="O12" s="196">
        <v>24.24</v>
      </c>
      <c r="P12" s="196">
        <v>59.91</v>
      </c>
      <c r="Q12" s="196">
        <v>2.58</v>
      </c>
      <c r="R12" s="196">
        <v>5.77</v>
      </c>
      <c r="S12" s="196">
        <v>3.86</v>
      </c>
      <c r="T12" s="196">
        <v>0</v>
      </c>
      <c r="U12" s="196">
        <v>319.08999999999997</v>
      </c>
      <c r="V12" s="196">
        <v>2.89</v>
      </c>
      <c r="W12" s="196">
        <v>5.77</v>
      </c>
      <c r="X12" s="196">
        <v>18.29</v>
      </c>
      <c r="Y12" s="196">
        <v>0</v>
      </c>
      <c r="Z12">
        <v>0</v>
      </c>
      <c r="AA12" s="196">
        <v>8.61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35.61</v>
      </c>
      <c r="AQ12" s="196">
        <v>10.59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85.66</v>
      </c>
      <c r="L13" s="196">
        <v>22.14</v>
      </c>
      <c r="M13" s="196">
        <v>0</v>
      </c>
      <c r="N13" s="196">
        <v>28.87</v>
      </c>
      <c r="O13" s="196">
        <v>24.24</v>
      </c>
      <c r="P13" s="196">
        <v>59.91</v>
      </c>
      <c r="Q13" s="196">
        <v>2.58</v>
      </c>
      <c r="R13" s="196">
        <v>5.77</v>
      </c>
      <c r="S13" s="196">
        <v>3.86</v>
      </c>
      <c r="T13" s="196">
        <v>0</v>
      </c>
      <c r="U13" s="196">
        <v>319.08999999999997</v>
      </c>
      <c r="V13" s="196">
        <v>2.89</v>
      </c>
      <c r="W13" s="196">
        <v>5.77</v>
      </c>
      <c r="X13" s="196">
        <v>18.29</v>
      </c>
      <c r="Y13" s="196">
        <v>0</v>
      </c>
      <c r="Z13">
        <v>0</v>
      </c>
      <c r="AA13" s="196">
        <v>8.61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35.61</v>
      </c>
      <c r="AQ13" s="196">
        <v>10.59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85.66</v>
      </c>
      <c r="L14" s="196">
        <v>22.14</v>
      </c>
      <c r="M14" s="196">
        <v>0</v>
      </c>
      <c r="N14" s="196">
        <v>28.87</v>
      </c>
      <c r="O14" s="196">
        <v>24.24</v>
      </c>
      <c r="P14" s="196">
        <v>59.91</v>
      </c>
      <c r="Q14" s="196">
        <v>2.58</v>
      </c>
      <c r="R14" s="196">
        <v>5.77</v>
      </c>
      <c r="S14" s="196">
        <v>3.86</v>
      </c>
      <c r="T14" s="196">
        <v>0</v>
      </c>
      <c r="U14" s="196">
        <v>319.08999999999997</v>
      </c>
      <c r="V14" s="196">
        <v>2.89</v>
      </c>
      <c r="W14" s="196">
        <v>5.77</v>
      </c>
      <c r="X14" s="196">
        <v>18.29</v>
      </c>
      <c r="Y14" s="196">
        <v>0</v>
      </c>
      <c r="Z14">
        <v>0</v>
      </c>
      <c r="AA14" s="196">
        <v>8.61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35.61</v>
      </c>
      <c r="AQ14" s="196">
        <v>10.59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85.66</v>
      </c>
      <c r="L15" s="196">
        <v>21.4</v>
      </c>
      <c r="M15" s="196">
        <v>0</v>
      </c>
      <c r="N15" s="196">
        <v>28.87</v>
      </c>
      <c r="O15" s="196">
        <v>24.24</v>
      </c>
      <c r="P15" s="196">
        <v>59.91</v>
      </c>
      <c r="Q15" s="196">
        <v>2.58</v>
      </c>
      <c r="R15" s="196">
        <v>5.55</v>
      </c>
      <c r="S15" s="196">
        <v>3.76</v>
      </c>
      <c r="T15" s="196">
        <v>0</v>
      </c>
      <c r="U15" s="196">
        <v>319.08999999999997</v>
      </c>
      <c r="V15" s="196">
        <v>2.78</v>
      </c>
      <c r="W15" s="196">
        <v>5.77</v>
      </c>
      <c r="X15" s="196">
        <v>18.29</v>
      </c>
      <c r="Y15" s="196">
        <v>0</v>
      </c>
      <c r="Z15">
        <v>0</v>
      </c>
      <c r="AA15" s="196">
        <v>8.61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35.61</v>
      </c>
      <c r="AQ15" s="196">
        <v>11.36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85.66</v>
      </c>
      <c r="L16" s="196">
        <v>22.14</v>
      </c>
      <c r="M16" s="196">
        <v>0</v>
      </c>
      <c r="N16" s="196">
        <v>28.87</v>
      </c>
      <c r="O16" s="196">
        <v>24.24</v>
      </c>
      <c r="P16" s="196">
        <v>59.91</v>
      </c>
      <c r="Q16" s="196">
        <v>2.58</v>
      </c>
      <c r="R16" s="196">
        <v>5.55</v>
      </c>
      <c r="S16" s="196">
        <v>3.76</v>
      </c>
      <c r="T16" s="196">
        <v>0</v>
      </c>
      <c r="U16" s="196">
        <v>319.08999999999997</v>
      </c>
      <c r="V16" s="196">
        <v>2.78</v>
      </c>
      <c r="W16" s="196">
        <v>5.77</v>
      </c>
      <c r="X16" s="196">
        <v>18.29</v>
      </c>
      <c r="Y16" s="196">
        <v>0</v>
      </c>
      <c r="Z16">
        <v>0</v>
      </c>
      <c r="AA16" s="196">
        <v>8.61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35.61</v>
      </c>
      <c r="AQ16" s="196">
        <v>11.36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85.66</v>
      </c>
      <c r="L17" s="196">
        <v>22.14</v>
      </c>
      <c r="M17" s="196">
        <v>0</v>
      </c>
      <c r="N17" s="196">
        <v>28.87</v>
      </c>
      <c r="O17" s="196">
        <v>24.24</v>
      </c>
      <c r="P17" s="196">
        <v>59.91</v>
      </c>
      <c r="Q17" s="196">
        <v>2.58</v>
      </c>
      <c r="R17" s="196">
        <v>5.55</v>
      </c>
      <c r="S17" s="196">
        <v>3.76</v>
      </c>
      <c r="T17" s="196">
        <v>0</v>
      </c>
      <c r="U17" s="196">
        <v>319.08999999999997</v>
      </c>
      <c r="V17" s="196">
        <v>2.78</v>
      </c>
      <c r="W17" s="196">
        <v>5.77</v>
      </c>
      <c r="X17" s="196">
        <v>18.29</v>
      </c>
      <c r="Y17" s="196">
        <v>0</v>
      </c>
      <c r="Z17">
        <v>0</v>
      </c>
      <c r="AA17" s="196">
        <v>8.61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35.61</v>
      </c>
      <c r="AQ17" s="196">
        <v>11.36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85.66</v>
      </c>
      <c r="L18" s="196">
        <v>22.14</v>
      </c>
      <c r="M18" s="196">
        <v>0</v>
      </c>
      <c r="N18" s="196">
        <v>28.87</v>
      </c>
      <c r="O18" s="196">
        <v>24.24</v>
      </c>
      <c r="P18" s="196">
        <v>59.91</v>
      </c>
      <c r="Q18" s="196">
        <v>2.58</v>
      </c>
      <c r="R18" s="196">
        <v>5.55</v>
      </c>
      <c r="S18" s="196">
        <v>3.76</v>
      </c>
      <c r="T18" s="196">
        <v>0</v>
      </c>
      <c r="U18" s="196">
        <v>319.08999999999997</v>
      </c>
      <c r="V18" s="196">
        <v>2.78</v>
      </c>
      <c r="W18" s="196">
        <v>5.77</v>
      </c>
      <c r="X18" s="196">
        <v>18.29</v>
      </c>
      <c r="Y18" s="196">
        <v>0</v>
      </c>
      <c r="Z18">
        <v>0</v>
      </c>
      <c r="AA18" s="196">
        <v>8.61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35.61</v>
      </c>
      <c r="AQ18" s="196">
        <v>11.36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85.66</v>
      </c>
      <c r="L19" s="196">
        <v>22.14</v>
      </c>
      <c r="M19" s="196">
        <v>0</v>
      </c>
      <c r="N19" s="196">
        <v>28.87</v>
      </c>
      <c r="O19" s="196">
        <v>24.24</v>
      </c>
      <c r="P19" s="196">
        <v>59.91</v>
      </c>
      <c r="Q19" s="196">
        <v>2.58</v>
      </c>
      <c r="R19" s="196">
        <v>5.55</v>
      </c>
      <c r="S19" s="196">
        <v>3.76</v>
      </c>
      <c r="T19" s="196">
        <v>0</v>
      </c>
      <c r="U19" s="196">
        <v>319.08999999999997</v>
      </c>
      <c r="V19" s="196">
        <v>2.78</v>
      </c>
      <c r="W19" s="196">
        <v>5.77</v>
      </c>
      <c r="X19" s="196">
        <v>18.29</v>
      </c>
      <c r="Y19" s="196">
        <v>0</v>
      </c>
      <c r="Z19">
        <v>0</v>
      </c>
      <c r="AA19" s="196">
        <v>8.61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35.61</v>
      </c>
      <c r="AQ19" s="196">
        <v>11.36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85.66</v>
      </c>
      <c r="L20" s="196">
        <v>22.14</v>
      </c>
      <c r="M20" s="196">
        <v>0</v>
      </c>
      <c r="N20" s="196">
        <v>28.87</v>
      </c>
      <c r="O20" s="196">
        <v>24.24</v>
      </c>
      <c r="P20" s="196">
        <v>59.91</v>
      </c>
      <c r="Q20" s="196">
        <v>2.58</v>
      </c>
      <c r="R20" s="196">
        <v>5.55</v>
      </c>
      <c r="S20" s="196">
        <v>3.76</v>
      </c>
      <c r="T20" s="196">
        <v>0</v>
      </c>
      <c r="U20" s="196">
        <v>319.08999999999997</v>
      </c>
      <c r="V20" s="196">
        <v>2.78</v>
      </c>
      <c r="W20" s="196">
        <v>5.77</v>
      </c>
      <c r="X20" s="196">
        <v>18.29</v>
      </c>
      <c r="Y20" s="196">
        <v>0</v>
      </c>
      <c r="Z20">
        <v>0</v>
      </c>
      <c r="AA20" s="196">
        <v>8.61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35.61</v>
      </c>
      <c r="AQ20" s="196">
        <v>11.36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85.66</v>
      </c>
      <c r="L21" s="196">
        <v>22.14</v>
      </c>
      <c r="M21" s="196">
        <v>0</v>
      </c>
      <c r="N21" s="196">
        <v>28.87</v>
      </c>
      <c r="O21" s="196">
        <v>24.24</v>
      </c>
      <c r="P21" s="196">
        <v>59.91</v>
      </c>
      <c r="Q21" s="196">
        <v>2.58</v>
      </c>
      <c r="R21" s="196">
        <v>5.55</v>
      </c>
      <c r="S21" s="196">
        <v>3.76</v>
      </c>
      <c r="T21" s="196">
        <v>0</v>
      </c>
      <c r="U21" s="196">
        <v>319.08999999999997</v>
      </c>
      <c r="V21" s="196">
        <v>2.78</v>
      </c>
      <c r="W21" s="196">
        <v>5.77</v>
      </c>
      <c r="X21" s="196">
        <v>18.29</v>
      </c>
      <c r="Y21" s="196">
        <v>0</v>
      </c>
      <c r="Z21">
        <v>0</v>
      </c>
      <c r="AA21" s="196">
        <v>8.61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35.61</v>
      </c>
      <c r="AQ21" s="196">
        <v>11.36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85.66</v>
      </c>
      <c r="L22" s="196">
        <v>22.14</v>
      </c>
      <c r="M22" s="196">
        <v>0</v>
      </c>
      <c r="N22" s="196">
        <v>28.87</v>
      </c>
      <c r="O22" s="196">
        <v>24.24</v>
      </c>
      <c r="P22" s="196">
        <v>59.91</v>
      </c>
      <c r="Q22" s="196">
        <v>2.58</v>
      </c>
      <c r="R22" s="196">
        <v>5.55</v>
      </c>
      <c r="S22" s="196">
        <v>3.76</v>
      </c>
      <c r="T22" s="196">
        <v>0</v>
      </c>
      <c r="U22" s="196">
        <v>319.08999999999997</v>
      </c>
      <c r="V22" s="196">
        <v>2.78</v>
      </c>
      <c r="W22" s="196">
        <v>5.77</v>
      </c>
      <c r="X22" s="196">
        <v>18.29</v>
      </c>
      <c r="Y22" s="196">
        <v>0</v>
      </c>
      <c r="Z22">
        <v>0</v>
      </c>
      <c r="AA22" s="196">
        <v>8.61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35.61</v>
      </c>
      <c r="AQ22" s="196">
        <v>11.36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85.66</v>
      </c>
      <c r="L23" s="196">
        <v>22.14</v>
      </c>
      <c r="M23" s="196">
        <v>0</v>
      </c>
      <c r="N23" s="196">
        <v>28.87</v>
      </c>
      <c r="O23" s="196">
        <v>24.24</v>
      </c>
      <c r="P23" s="196">
        <v>59.91</v>
      </c>
      <c r="Q23" s="196">
        <v>2.58</v>
      </c>
      <c r="R23" s="196">
        <v>5.55</v>
      </c>
      <c r="S23" s="196">
        <v>3.71</v>
      </c>
      <c r="T23" s="196">
        <v>0</v>
      </c>
      <c r="U23" s="196">
        <v>319.08999999999997</v>
      </c>
      <c r="V23" s="196">
        <v>2.78</v>
      </c>
      <c r="W23" s="196">
        <v>11.35</v>
      </c>
      <c r="X23" s="196">
        <v>35.76</v>
      </c>
      <c r="Y23" s="196">
        <v>0</v>
      </c>
      <c r="Z23">
        <v>0</v>
      </c>
      <c r="AA23" s="196">
        <v>8.34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48.43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35.61</v>
      </c>
      <c r="AQ23" s="196">
        <v>11.55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85.66</v>
      </c>
      <c r="L24" s="196">
        <v>22.14</v>
      </c>
      <c r="M24" s="196">
        <v>0</v>
      </c>
      <c r="N24" s="196">
        <v>28.87</v>
      </c>
      <c r="O24" s="196">
        <v>24.24</v>
      </c>
      <c r="P24" s="196">
        <v>59.91</v>
      </c>
      <c r="Q24" s="196">
        <v>2.58</v>
      </c>
      <c r="R24" s="196">
        <v>5.25</v>
      </c>
      <c r="S24" s="196">
        <v>3.71</v>
      </c>
      <c r="T24" s="196">
        <v>0</v>
      </c>
      <c r="U24" s="196">
        <v>319.08999999999997</v>
      </c>
      <c r="V24" s="196">
        <v>2.78</v>
      </c>
      <c r="W24" s="196">
        <v>11.35</v>
      </c>
      <c r="X24" s="196">
        <v>35.69</v>
      </c>
      <c r="Y24" s="196">
        <v>0</v>
      </c>
      <c r="Z24">
        <v>0</v>
      </c>
      <c r="AA24" s="196">
        <v>8.34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48.43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35.61</v>
      </c>
      <c r="AQ24" s="196">
        <v>11.55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85.66</v>
      </c>
      <c r="L25" s="196">
        <v>22.14</v>
      </c>
      <c r="M25" s="196">
        <v>0</v>
      </c>
      <c r="N25" s="196">
        <v>28.87</v>
      </c>
      <c r="O25" s="196">
        <v>24.24</v>
      </c>
      <c r="P25" s="196">
        <v>59.91</v>
      </c>
      <c r="Q25" s="196">
        <v>2.58</v>
      </c>
      <c r="R25" s="196">
        <v>5.56</v>
      </c>
      <c r="S25" s="196">
        <v>3.71</v>
      </c>
      <c r="T25" s="196">
        <v>0</v>
      </c>
      <c r="U25" s="196">
        <v>319.08999999999997</v>
      </c>
      <c r="V25" s="196">
        <v>2.78</v>
      </c>
      <c r="W25" s="196">
        <v>11.35</v>
      </c>
      <c r="X25" s="196">
        <v>36.07</v>
      </c>
      <c r="Y25" s="196">
        <v>0</v>
      </c>
      <c r="Z25">
        <v>0</v>
      </c>
      <c r="AA25" s="196">
        <v>8.34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47.39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35.61</v>
      </c>
      <c r="AQ25" s="196">
        <v>11.55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85.66</v>
      </c>
      <c r="L26" s="196">
        <v>22.14</v>
      </c>
      <c r="M26" s="196">
        <v>0</v>
      </c>
      <c r="N26" s="196">
        <v>28.87</v>
      </c>
      <c r="O26" s="196">
        <v>24.24</v>
      </c>
      <c r="P26" s="196">
        <v>59.91</v>
      </c>
      <c r="Q26" s="196">
        <v>2.58</v>
      </c>
      <c r="R26" s="196">
        <v>5.55</v>
      </c>
      <c r="S26" s="196">
        <v>3.71</v>
      </c>
      <c r="T26" s="196">
        <v>0</v>
      </c>
      <c r="U26" s="196">
        <v>319.08999999999997</v>
      </c>
      <c r="V26" s="196">
        <v>2.78</v>
      </c>
      <c r="W26" s="196">
        <v>11.35</v>
      </c>
      <c r="X26" s="196">
        <v>36.07</v>
      </c>
      <c r="Y26" s="196">
        <v>0</v>
      </c>
      <c r="Z26">
        <v>0</v>
      </c>
      <c r="AA26" s="196">
        <v>8.34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35.61</v>
      </c>
      <c r="AQ26" s="196">
        <v>11.55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85.66</v>
      </c>
      <c r="L27" s="196">
        <v>22.14</v>
      </c>
      <c r="M27" s="196">
        <v>0</v>
      </c>
      <c r="N27" s="196">
        <v>28.87</v>
      </c>
      <c r="O27" s="196">
        <v>24.24</v>
      </c>
      <c r="P27" s="196">
        <v>59.91</v>
      </c>
      <c r="Q27" s="196">
        <v>2.58</v>
      </c>
      <c r="R27" s="196">
        <v>5.77</v>
      </c>
      <c r="S27" s="196">
        <v>3.71</v>
      </c>
      <c r="T27" s="196">
        <v>0</v>
      </c>
      <c r="U27" s="196">
        <v>319.08999999999997</v>
      </c>
      <c r="V27" s="196">
        <v>2.89</v>
      </c>
      <c r="W27" s="196">
        <v>11.35</v>
      </c>
      <c r="X27" s="196">
        <v>36.07</v>
      </c>
      <c r="Y27" s="196">
        <v>0</v>
      </c>
      <c r="Z27">
        <v>0</v>
      </c>
      <c r="AA27" s="196">
        <v>8.34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68.03</v>
      </c>
      <c r="AQ27" s="196">
        <v>11.55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156.84</v>
      </c>
      <c r="L28" s="196">
        <v>40.11</v>
      </c>
      <c r="M28" s="196">
        <v>0</v>
      </c>
      <c r="N28" s="196">
        <v>28.87</v>
      </c>
      <c r="O28" s="196">
        <v>24.24</v>
      </c>
      <c r="P28" s="196">
        <v>59.91</v>
      </c>
      <c r="Q28" s="196">
        <v>2.58</v>
      </c>
      <c r="R28" s="196">
        <v>10.37</v>
      </c>
      <c r="S28" s="196">
        <v>6.18</v>
      </c>
      <c r="T28" s="196">
        <v>0</v>
      </c>
      <c r="U28" s="196">
        <v>319.08999999999997</v>
      </c>
      <c r="V28" s="196">
        <v>5.07</v>
      </c>
      <c r="W28" s="196">
        <v>11.35</v>
      </c>
      <c r="X28" s="196">
        <v>35.94</v>
      </c>
      <c r="Y28" s="196">
        <v>0</v>
      </c>
      <c r="Z28">
        <v>0</v>
      </c>
      <c r="AA28" s="196">
        <v>8.34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68.03</v>
      </c>
      <c r="AQ28" s="196">
        <v>22.05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157.09</v>
      </c>
      <c r="L29" s="196">
        <v>41.86</v>
      </c>
      <c r="M29" s="196">
        <v>0</v>
      </c>
      <c r="N29" s="196">
        <v>28.87</v>
      </c>
      <c r="O29" s="196">
        <v>24.24</v>
      </c>
      <c r="P29" s="196">
        <v>59.91</v>
      </c>
      <c r="Q29" s="196">
        <v>2.58</v>
      </c>
      <c r="R29" s="196">
        <v>10.37</v>
      </c>
      <c r="S29" s="196">
        <v>6.45</v>
      </c>
      <c r="T29" s="196">
        <v>0</v>
      </c>
      <c r="U29" s="196">
        <v>319.08999999999997</v>
      </c>
      <c r="V29" s="196">
        <v>5.07</v>
      </c>
      <c r="W29" s="196">
        <v>11.35</v>
      </c>
      <c r="X29" s="196">
        <v>36.07</v>
      </c>
      <c r="Y29" s="196">
        <v>0</v>
      </c>
      <c r="Z29">
        <v>0</v>
      </c>
      <c r="AA29" s="196">
        <v>8.34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68.03</v>
      </c>
      <c r="AQ29" s="196">
        <v>22.05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157.09</v>
      </c>
      <c r="L30" s="196">
        <v>41.86</v>
      </c>
      <c r="M30" s="196">
        <v>0</v>
      </c>
      <c r="N30" s="196">
        <v>28.87</v>
      </c>
      <c r="O30" s="196">
        <v>24.24</v>
      </c>
      <c r="P30" s="196">
        <v>59.91</v>
      </c>
      <c r="Q30" s="196">
        <v>2.58</v>
      </c>
      <c r="R30" s="196">
        <v>10.37</v>
      </c>
      <c r="S30" s="196">
        <v>6.45</v>
      </c>
      <c r="T30" s="196">
        <v>0</v>
      </c>
      <c r="U30" s="196">
        <v>319.08999999999997</v>
      </c>
      <c r="V30" s="196">
        <v>5.07</v>
      </c>
      <c r="W30" s="196">
        <v>11.35</v>
      </c>
      <c r="X30" s="196">
        <v>36.07</v>
      </c>
      <c r="Y30" s="196">
        <v>0</v>
      </c>
      <c r="Z30">
        <v>0</v>
      </c>
      <c r="AA30" s="196">
        <v>8.34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68.03</v>
      </c>
      <c r="AQ30" s="196">
        <v>22.05</v>
      </c>
      <c r="AR30" s="196">
        <v>0.53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157.09</v>
      </c>
      <c r="L31" s="196">
        <v>41.86</v>
      </c>
      <c r="M31" s="196">
        <v>0</v>
      </c>
      <c r="N31" s="196">
        <v>28.87</v>
      </c>
      <c r="O31" s="196">
        <v>24.24</v>
      </c>
      <c r="P31" s="196">
        <v>59.91</v>
      </c>
      <c r="Q31" s="196">
        <v>2.58</v>
      </c>
      <c r="R31" s="196">
        <v>10.37</v>
      </c>
      <c r="S31" s="196">
        <v>6.45</v>
      </c>
      <c r="T31" s="196">
        <v>0</v>
      </c>
      <c r="U31" s="196">
        <v>319.08999999999997</v>
      </c>
      <c r="V31" s="196">
        <v>5.07</v>
      </c>
      <c r="W31" s="196">
        <v>11.35</v>
      </c>
      <c r="X31" s="196">
        <v>36.07</v>
      </c>
      <c r="Y31" s="196">
        <v>0</v>
      </c>
      <c r="Z31">
        <v>0</v>
      </c>
      <c r="AA31" s="196">
        <v>8.34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68.03</v>
      </c>
      <c r="AQ31" s="196">
        <v>22.05</v>
      </c>
      <c r="AR31" s="196">
        <v>2.39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157.09</v>
      </c>
      <c r="L32" s="196">
        <v>41.86</v>
      </c>
      <c r="M32" s="196">
        <v>0</v>
      </c>
      <c r="N32" s="196">
        <v>28.87</v>
      </c>
      <c r="O32" s="196">
        <v>24.24</v>
      </c>
      <c r="P32" s="196">
        <v>59.91</v>
      </c>
      <c r="Q32" s="196">
        <v>2.58</v>
      </c>
      <c r="R32" s="196">
        <v>10.37</v>
      </c>
      <c r="S32" s="196">
        <v>6.45</v>
      </c>
      <c r="T32" s="196">
        <v>0</v>
      </c>
      <c r="U32" s="196">
        <v>319.08999999999997</v>
      </c>
      <c r="V32" s="196">
        <v>5.07</v>
      </c>
      <c r="W32" s="196">
        <v>11.35</v>
      </c>
      <c r="X32" s="196">
        <v>36.07</v>
      </c>
      <c r="Y32" s="196">
        <v>0</v>
      </c>
      <c r="Z32">
        <v>0</v>
      </c>
      <c r="AA32" s="196">
        <v>8.34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68.03</v>
      </c>
      <c r="AQ32" s="196">
        <v>22.05</v>
      </c>
      <c r="AR32" s="196">
        <v>6.64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157.09</v>
      </c>
      <c r="L33" s="196">
        <v>41.86</v>
      </c>
      <c r="M33" s="196">
        <v>0</v>
      </c>
      <c r="N33" s="196">
        <v>28.87</v>
      </c>
      <c r="O33" s="196">
        <v>24.24</v>
      </c>
      <c r="P33" s="196">
        <v>59.91</v>
      </c>
      <c r="Q33" s="196">
        <v>2.58</v>
      </c>
      <c r="R33" s="196">
        <v>10.37</v>
      </c>
      <c r="S33" s="196">
        <v>6.45</v>
      </c>
      <c r="T33" s="196">
        <v>0</v>
      </c>
      <c r="U33" s="196">
        <v>319.08999999999997</v>
      </c>
      <c r="V33" s="196">
        <v>5.07</v>
      </c>
      <c r="W33" s="196">
        <v>11.35</v>
      </c>
      <c r="X33" s="196">
        <v>36.07</v>
      </c>
      <c r="Y33" s="196">
        <v>0</v>
      </c>
      <c r="Z33">
        <v>0</v>
      </c>
      <c r="AA33" s="196">
        <v>8.34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68.03</v>
      </c>
      <c r="AQ33" s="196">
        <v>22.05</v>
      </c>
      <c r="AR33" s="196">
        <v>11.59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157.09</v>
      </c>
      <c r="L34" s="196">
        <v>41.86</v>
      </c>
      <c r="M34" s="196">
        <v>0</v>
      </c>
      <c r="N34" s="196">
        <v>28.87</v>
      </c>
      <c r="O34" s="196">
        <v>24.24</v>
      </c>
      <c r="P34" s="196">
        <v>59.91</v>
      </c>
      <c r="Q34" s="196">
        <v>2.58</v>
      </c>
      <c r="R34" s="196">
        <v>10.37</v>
      </c>
      <c r="S34" s="196">
        <v>6.45</v>
      </c>
      <c r="T34" s="196">
        <v>0</v>
      </c>
      <c r="U34" s="196">
        <v>319.08999999999997</v>
      </c>
      <c r="V34" s="196">
        <v>5.07</v>
      </c>
      <c r="W34" s="196">
        <v>11.35</v>
      </c>
      <c r="X34" s="196">
        <v>36.07</v>
      </c>
      <c r="Y34" s="196">
        <v>0</v>
      </c>
      <c r="Z34">
        <v>0</v>
      </c>
      <c r="AA34" s="196">
        <v>8.34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68.03</v>
      </c>
      <c r="AQ34" s="196">
        <v>22.05</v>
      </c>
      <c r="AR34" s="196">
        <v>20.67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157.09</v>
      </c>
      <c r="L35" s="196">
        <v>41.86</v>
      </c>
      <c r="M35" s="196">
        <v>0</v>
      </c>
      <c r="N35" s="196">
        <v>28.87</v>
      </c>
      <c r="O35" s="196">
        <v>24.24</v>
      </c>
      <c r="P35" s="196">
        <v>59.91</v>
      </c>
      <c r="Q35" s="196">
        <v>2.58</v>
      </c>
      <c r="R35" s="196">
        <v>10.37</v>
      </c>
      <c r="S35" s="196">
        <v>6.45</v>
      </c>
      <c r="T35" s="196">
        <v>0</v>
      </c>
      <c r="U35" s="196">
        <v>319.08999999999997</v>
      </c>
      <c r="V35" s="196">
        <v>5.07</v>
      </c>
      <c r="W35" s="196">
        <v>11.35</v>
      </c>
      <c r="X35" s="196">
        <v>36.07</v>
      </c>
      <c r="Y35" s="196">
        <v>0</v>
      </c>
      <c r="Z35">
        <v>0</v>
      </c>
      <c r="AA35" s="196">
        <v>8.34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68.03</v>
      </c>
      <c r="AQ35" s="196">
        <v>22.05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157.09</v>
      </c>
      <c r="L36" s="196">
        <v>41.86</v>
      </c>
      <c r="M36" s="196">
        <v>0</v>
      </c>
      <c r="N36" s="196">
        <v>28.87</v>
      </c>
      <c r="O36" s="196">
        <v>24.24</v>
      </c>
      <c r="P36" s="196">
        <v>59.91</v>
      </c>
      <c r="Q36" s="196">
        <v>2.58</v>
      </c>
      <c r="R36" s="196">
        <v>10.37</v>
      </c>
      <c r="S36" s="196">
        <v>6.45</v>
      </c>
      <c r="T36" s="196">
        <v>0</v>
      </c>
      <c r="U36" s="196">
        <v>319.08999999999997</v>
      </c>
      <c r="V36" s="196">
        <v>5.07</v>
      </c>
      <c r="W36" s="196">
        <v>11.35</v>
      </c>
      <c r="X36" s="196">
        <v>36.07</v>
      </c>
      <c r="Y36" s="196">
        <v>0</v>
      </c>
      <c r="Z36">
        <v>0</v>
      </c>
      <c r="AA36" s="196">
        <v>8.34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68.03</v>
      </c>
      <c r="AQ36" s="196">
        <v>22.05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157.09</v>
      </c>
      <c r="L37" s="196">
        <v>41.86</v>
      </c>
      <c r="M37" s="196">
        <v>0</v>
      </c>
      <c r="N37" s="196">
        <v>28.87</v>
      </c>
      <c r="O37" s="196">
        <v>24.24</v>
      </c>
      <c r="P37" s="196">
        <v>59.91</v>
      </c>
      <c r="Q37" s="196">
        <v>2.58</v>
      </c>
      <c r="R37" s="196">
        <v>10.37</v>
      </c>
      <c r="S37" s="196">
        <v>6.45</v>
      </c>
      <c r="T37" s="196">
        <v>0</v>
      </c>
      <c r="U37" s="196">
        <v>319.08999999999997</v>
      </c>
      <c r="V37" s="196">
        <v>5.07</v>
      </c>
      <c r="W37" s="196">
        <v>11.35</v>
      </c>
      <c r="X37" s="196">
        <v>36.07</v>
      </c>
      <c r="Y37" s="196">
        <v>0</v>
      </c>
      <c r="Z37">
        <v>0</v>
      </c>
      <c r="AA37" s="196">
        <v>8.34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68.03</v>
      </c>
      <c r="AQ37" s="196">
        <v>22.05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157.09</v>
      </c>
      <c r="L38" s="196">
        <v>41.86</v>
      </c>
      <c r="M38" s="196">
        <v>0</v>
      </c>
      <c r="N38" s="196">
        <v>28.87</v>
      </c>
      <c r="O38" s="196">
        <v>24.24</v>
      </c>
      <c r="P38" s="196">
        <v>59.91</v>
      </c>
      <c r="Q38" s="196">
        <v>2.58</v>
      </c>
      <c r="R38" s="196">
        <v>10.37</v>
      </c>
      <c r="S38" s="196">
        <v>6.45</v>
      </c>
      <c r="T38" s="196">
        <v>0</v>
      </c>
      <c r="U38" s="196">
        <v>319.08999999999997</v>
      </c>
      <c r="V38" s="196">
        <v>5.07</v>
      </c>
      <c r="W38" s="196">
        <v>11.35</v>
      </c>
      <c r="X38" s="196">
        <v>36.07</v>
      </c>
      <c r="Y38" s="196">
        <v>0</v>
      </c>
      <c r="Z38">
        <v>0</v>
      </c>
      <c r="AA38" s="196">
        <v>8.34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68.03</v>
      </c>
      <c r="AQ38" s="196">
        <v>22.05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157.09</v>
      </c>
      <c r="L39" s="196">
        <v>41.86</v>
      </c>
      <c r="M39" s="196">
        <v>0</v>
      </c>
      <c r="N39" s="196">
        <v>28.87</v>
      </c>
      <c r="O39" s="196">
        <v>24.24</v>
      </c>
      <c r="P39" s="196">
        <v>59.91</v>
      </c>
      <c r="Q39" s="196">
        <v>2.58</v>
      </c>
      <c r="R39" s="196">
        <v>10.37</v>
      </c>
      <c r="S39" s="196">
        <v>6.45</v>
      </c>
      <c r="T39" s="196">
        <v>0</v>
      </c>
      <c r="U39" s="196">
        <v>319.08999999999997</v>
      </c>
      <c r="V39" s="196">
        <v>5.07</v>
      </c>
      <c r="W39" s="196">
        <v>11.35</v>
      </c>
      <c r="X39" s="196">
        <v>36.07</v>
      </c>
      <c r="Y39" s="196">
        <v>0</v>
      </c>
      <c r="Z39">
        <v>0</v>
      </c>
      <c r="AA39" s="196">
        <v>8.61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68.03</v>
      </c>
      <c r="AQ39" s="196">
        <v>22.05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157.09</v>
      </c>
      <c r="L40" s="196">
        <v>41.86</v>
      </c>
      <c r="M40" s="196">
        <v>0</v>
      </c>
      <c r="N40" s="196">
        <v>28.87</v>
      </c>
      <c r="O40" s="196">
        <v>24.24</v>
      </c>
      <c r="P40" s="196">
        <v>59.91</v>
      </c>
      <c r="Q40" s="196">
        <v>2.58</v>
      </c>
      <c r="R40" s="196">
        <v>10.37</v>
      </c>
      <c r="S40" s="196">
        <v>6.45</v>
      </c>
      <c r="T40" s="196">
        <v>0</v>
      </c>
      <c r="U40" s="196">
        <v>319.08999999999997</v>
      </c>
      <c r="V40" s="196">
        <v>5.07</v>
      </c>
      <c r="W40" s="196">
        <v>11.35</v>
      </c>
      <c r="X40" s="196">
        <v>36.07</v>
      </c>
      <c r="Y40" s="196">
        <v>0</v>
      </c>
      <c r="Z40">
        <v>0</v>
      </c>
      <c r="AA40" s="196">
        <v>8.61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68.03</v>
      </c>
      <c r="AQ40" s="196">
        <v>22.05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157.09</v>
      </c>
      <c r="L41" s="196">
        <v>41.86</v>
      </c>
      <c r="M41" s="196">
        <v>0</v>
      </c>
      <c r="N41" s="196">
        <v>28.87</v>
      </c>
      <c r="O41" s="196">
        <v>24.24</v>
      </c>
      <c r="P41" s="196">
        <v>59.91</v>
      </c>
      <c r="Q41" s="196">
        <v>2.58</v>
      </c>
      <c r="R41" s="196">
        <v>10.37</v>
      </c>
      <c r="S41" s="196">
        <v>6.45</v>
      </c>
      <c r="T41" s="196">
        <v>0</v>
      </c>
      <c r="U41" s="196">
        <v>319.08999999999997</v>
      </c>
      <c r="V41" s="196">
        <v>5.07</v>
      </c>
      <c r="W41" s="196">
        <v>11.35</v>
      </c>
      <c r="X41" s="196">
        <v>36.07</v>
      </c>
      <c r="Y41" s="196">
        <v>0</v>
      </c>
      <c r="Z41">
        <v>0</v>
      </c>
      <c r="AA41" s="196">
        <v>8.61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68.03</v>
      </c>
      <c r="AQ41" s="196">
        <v>22.05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157.09</v>
      </c>
      <c r="L42" s="196">
        <v>41.86</v>
      </c>
      <c r="M42" s="196">
        <v>0</v>
      </c>
      <c r="N42" s="196">
        <v>28.87</v>
      </c>
      <c r="O42" s="196">
        <v>24.24</v>
      </c>
      <c r="P42" s="196">
        <v>59.91</v>
      </c>
      <c r="Q42" s="196">
        <v>2.58</v>
      </c>
      <c r="R42" s="196">
        <v>10.37</v>
      </c>
      <c r="S42" s="196">
        <v>6.45</v>
      </c>
      <c r="T42" s="196">
        <v>0</v>
      </c>
      <c r="U42" s="196">
        <v>319.08999999999997</v>
      </c>
      <c r="V42" s="196">
        <v>5.07</v>
      </c>
      <c r="W42" s="196">
        <v>11.35</v>
      </c>
      <c r="X42" s="196">
        <v>36.07</v>
      </c>
      <c r="Y42" s="196">
        <v>0</v>
      </c>
      <c r="Z42">
        <v>0</v>
      </c>
      <c r="AA42" s="196">
        <v>8.61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68.03</v>
      </c>
      <c r="AQ42" s="196">
        <v>22.05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157.09</v>
      </c>
      <c r="L43" s="196">
        <v>41.86</v>
      </c>
      <c r="M43" s="196">
        <v>0</v>
      </c>
      <c r="N43" s="196">
        <v>28.87</v>
      </c>
      <c r="O43" s="196">
        <v>24.24</v>
      </c>
      <c r="P43" s="196">
        <v>59.91</v>
      </c>
      <c r="Q43" s="196">
        <v>2.58</v>
      </c>
      <c r="R43" s="196">
        <v>10.37</v>
      </c>
      <c r="S43" s="196">
        <v>6.45</v>
      </c>
      <c r="T43" s="196">
        <v>0</v>
      </c>
      <c r="U43" s="196">
        <v>319.08999999999997</v>
      </c>
      <c r="V43" s="196">
        <v>5.07</v>
      </c>
      <c r="W43" s="196">
        <v>11.35</v>
      </c>
      <c r="X43" s="196">
        <v>36.07</v>
      </c>
      <c r="Y43" s="196">
        <v>0</v>
      </c>
      <c r="Z43">
        <v>0</v>
      </c>
      <c r="AA43" s="196">
        <v>8.61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68.03</v>
      </c>
      <c r="AQ43" s="196">
        <v>22.05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157.09</v>
      </c>
      <c r="L44" s="196">
        <v>41.86</v>
      </c>
      <c r="M44" s="196">
        <v>0</v>
      </c>
      <c r="N44" s="196">
        <v>28.87</v>
      </c>
      <c r="O44" s="196">
        <v>24.24</v>
      </c>
      <c r="P44" s="196">
        <v>59.91</v>
      </c>
      <c r="Q44" s="196">
        <v>2.58</v>
      </c>
      <c r="R44" s="196">
        <v>10.37</v>
      </c>
      <c r="S44" s="196">
        <v>6.45</v>
      </c>
      <c r="T44" s="196">
        <v>0</v>
      </c>
      <c r="U44" s="196">
        <v>319.08999999999997</v>
      </c>
      <c r="V44" s="196">
        <v>5.07</v>
      </c>
      <c r="W44" s="196">
        <v>11.35</v>
      </c>
      <c r="X44" s="196">
        <v>36.07</v>
      </c>
      <c r="Y44" s="196">
        <v>0</v>
      </c>
      <c r="Z44">
        <v>0</v>
      </c>
      <c r="AA44" s="196">
        <v>8.61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68.03</v>
      </c>
      <c r="AQ44" s="196">
        <v>22.05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157.09</v>
      </c>
      <c r="L45" s="196">
        <v>41.86</v>
      </c>
      <c r="M45" s="196">
        <v>0</v>
      </c>
      <c r="N45" s="196">
        <v>28.87</v>
      </c>
      <c r="O45" s="196">
        <v>24.24</v>
      </c>
      <c r="P45" s="196">
        <v>59.91</v>
      </c>
      <c r="Q45" s="196">
        <v>2.58</v>
      </c>
      <c r="R45" s="196">
        <v>10.37</v>
      </c>
      <c r="S45" s="196">
        <v>6.45</v>
      </c>
      <c r="T45" s="196">
        <v>0</v>
      </c>
      <c r="U45" s="196">
        <v>319.08999999999997</v>
      </c>
      <c r="V45" s="196">
        <v>5.07</v>
      </c>
      <c r="W45" s="196">
        <v>11.35</v>
      </c>
      <c r="X45" s="196">
        <v>36.07</v>
      </c>
      <c r="Y45" s="196">
        <v>0</v>
      </c>
      <c r="Z45">
        <v>0</v>
      </c>
      <c r="AA45" s="196">
        <v>8.34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68.03</v>
      </c>
      <c r="AQ45" s="196">
        <v>22.05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85.66</v>
      </c>
      <c r="L46" s="196">
        <v>22.14</v>
      </c>
      <c r="M46" s="196">
        <v>0</v>
      </c>
      <c r="N46" s="196">
        <v>28.87</v>
      </c>
      <c r="O46" s="196">
        <v>24.24</v>
      </c>
      <c r="P46" s="196">
        <v>59.91</v>
      </c>
      <c r="Q46" s="196">
        <v>2.58</v>
      </c>
      <c r="R46" s="196">
        <v>10.37</v>
      </c>
      <c r="S46" s="196">
        <v>6.45</v>
      </c>
      <c r="T46" s="196">
        <v>0</v>
      </c>
      <c r="U46" s="196">
        <v>319.08999999999997</v>
      </c>
      <c r="V46" s="196">
        <v>5.07</v>
      </c>
      <c r="W46" s="196">
        <v>11.35</v>
      </c>
      <c r="X46" s="196">
        <v>36.07</v>
      </c>
      <c r="Y46" s="196">
        <v>0</v>
      </c>
      <c r="Z46">
        <v>0</v>
      </c>
      <c r="AA46" s="196">
        <v>8.34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68.03</v>
      </c>
      <c r="AQ46" s="196">
        <v>22.05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139.97999999999999</v>
      </c>
      <c r="L47" s="196">
        <v>40.08</v>
      </c>
      <c r="M47" s="196">
        <v>0</v>
      </c>
      <c r="N47" s="196">
        <v>28.87</v>
      </c>
      <c r="O47" s="196">
        <v>24.24</v>
      </c>
      <c r="P47" s="196">
        <v>59.91</v>
      </c>
      <c r="Q47" s="196">
        <v>2.5099999999999998</v>
      </c>
      <c r="R47" s="196">
        <v>10.08</v>
      </c>
      <c r="S47" s="196">
        <v>6.27</v>
      </c>
      <c r="T47" s="196">
        <v>0</v>
      </c>
      <c r="U47" s="196">
        <v>319.08999999999997</v>
      </c>
      <c r="V47" s="196">
        <v>5.07</v>
      </c>
      <c r="W47" s="196">
        <v>11.35</v>
      </c>
      <c r="X47" s="196">
        <v>36.07</v>
      </c>
      <c r="Y47" s="196">
        <v>0</v>
      </c>
      <c r="Z47">
        <v>0</v>
      </c>
      <c r="AA47" s="196">
        <v>8.34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45.06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68.03</v>
      </c>
      <c r="AQ47" s="196">
        <v>21.43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139.97999999999999</v>
      </c>
      <c r="L48" s="196">
        <v>39.89</v>
      </c>
      <c r="M48" s="196">
        <v>0</v>
      </c>
      <c r="N48" s="196">
        <v>28.87</v>
      </c>
      <c r="O48" s="196">
        <v>24.24</v>
      </c>
      <c r="P48" s="196">
        <v>59.91</v>
      </c>
      <c r="Q48" s="196">
        <v>2.58</v>
      </c>
      <c r="R48" s="196">
        <v>10.37</v>
      </c>
      <c r="S48" s="196">
        <v>5.79</v>
      </c>
      <c r="T48" s="196">
        <v>0</v>
      </c>
      <c r="U48" s="196">
        <v>319.08999999999997</v>
      </c>
      <c r="V48" s="196">
        <v>5.07</v>
      </c>
      <c r="W48" s="196">
        <v>11.35</v>
      </c>
      <c r="X48" s="196">
        <v>36.07</v>
      </c>
      <c r="Y48" s="196">
        <v>0</v>
      </c>
      <c r="Z48">
        <v>0</v>
      </c>
      <c r="AA48" s="196">
        <v>8.34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45.06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68.03</v>
      </c>
      <c r="AQ48" s="196">
        <v>21.43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125.13</v>
      </c>
      <c r="L49" s="196">
        <v>41.86</v>
      </c>
      <c r="M49" s="196">
        <v>0</v>
      </c>
      <c r="N49" s="196">
        <v>28.87</v>
      </c>
      <c r="O49" s="196">
        <v>24.24</v>
      </c>
      <c r="P49" s="196">
        <v>59.91</v>
      </c>
      <c r="Q49" s="196">
        <v>2.58</v>
      </c>
      <c r="R49" s="196">
        <v>10.37</v>
      </c>
      <c r="S49" s="196">
        <v>6.45</v>
      </c>
      <c r="T49" s="196">
        <v>0</v>
      </c>
      <c r="U49" s="196">
        <v>319.08999999999997</v>
      </c>
      <c r="V49" s="196">
        <v>5.07</v>
      </c>
      <c r="W49" s="196">
        <v>10.98</v>
      </c>
      <c r="X49" s="196">
        <v>36.07</v>
      </c>
      <c r="Y49" s="196">
        <v>0</v>
      </c>
      <c r="Z49">
        <v>0</v>
      </c>
      <c r="AA49" s="196">
        <v>8.34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45.06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68.03</v>
      </c>
      <c r="AQ49" s="196">
        <v>19.38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86.63</v>
      </c>
      <c r="L50" s="196">
        <v>41.86</v>
      </c>
      <c r="M50" s="196">
        <v>0</v>
      </c>
      <c r="N50" s="196">
        <v>28.87</v>
      </c>
      <c r="O50" s="196">
        <v>24.24</v>
      </c>
      <c r="P50" s="196">
        <v>59.91</v>
      </c>
      <c r="Q50" s="196">
        <v>2.58</v>
      </c>
      <c r="R50" s="196">
        <v>10.37</v>
      </c>
      <c r="S50" s="196">
        <v>6.45</v>
      </c>
      <c r="T50" s="196">
        <v>0</v>
      </c>
      <c r="U50" s="196">
        <v>319.08999999999997</v>
      </c>
      <c r="V50" s="196">
        <v>5.07</v>
      </c>
      <c r="W50" s="196">
        <v>10.98</v>
      </c>
      <c r="X50" s="196">
        <v>36.07</v>
      </c>
      <c r="Y50" s="196">
        <v>0</v>
      </c>
      <c r="Z50">
        <v>0</v>
      </c>
      <c r="AA50" s="196">
        <v>8.34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45.06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68.03</v>
      </c>
      <c r="AQ50" s="196">
        <v>19.38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86.63</v>
      </c>
      <c r="L51" s="196">
        <v>21.31</v>
      </c>
      <c r="M51" s="196">
        <v>0</v>
      </c>
      <c r="N51" s="196">
        <v>28.87</v>
      </c>
      <c r="O51" s="196">
        <v>24.24</v>
      </c>
      <c r="P51" s="196">
        <v>59.91</v>
      </c>
      <c r="Q51" s="196">
        <v>2.58</v>
      </c>
      <c r="R51" s="196">
        <v>10.37</v>
      </c>
      <c r="S51" s="196">
        <v>3.7</v>
      </c>
      <c r="T51" s="196">
        <v>0</v>
      </c>
      <c r="U51" s="196">
        <v>319.08999999999997</v>
      </c>
      <c r="V51" s="196">
        <v>5.07</v>
      </c>
      <c r="W51" s="196">
        <v>10.98</v>
      </c>
      <c r="X51" s="196">
        <v>36.07</v>
      </c>
      <c r="Y51" s="196">
        <v>0</v>
      </c>
      <c r="Z51">
        <v>0</v>
      </c>
      <c r="AA51" s="196">
        <v>8.34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46.51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67.349999999999994</v>
      </c>
      <c r="AQ51" s="196">
        <v>22.05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86.63</v>
      </c>
      <c r="L52" s="196">
        <v>21.31</v>
      </c>
      <c r="M52" s="196">
        <v>0</v>
      </c>
      <c r="N52" s="196">
        <v>28.87</v>
      </c>
      <c r="O52" s="196">
        <v>24.24</v>
      </c>
      <c r="P52" s="196">
        <v>59.91</v>
      </c>
      <c r="Q52" s="196">
        <v>2.58</v>
      </c>
      <c r="R52" s="196">
        <v>10.37</v>
      </c>
      <c r="S52" s="196">
        <v>3.7</v>
      </c>
      <c r="T52" s="196">
        <v>0</v>
      </c>
      <c r="U52" s="196">
        <v>319.08999999999997</v>
      </c>
      <c r="V52" s="196">
        <v>5.07</v>
      </c>
      <c r="W52" s="196">
        <v>10.98</v>
      </c>
      <c r="X52" s="196">
        <v>36.07</v>
      </c>
      <c r="Y52" s="196">
        <v>0</v>
      </c>
      <c r="Z52">
        <v>0</v>
      </c>
      <c r="AA52" s="196">
        <v>8.34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46.51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67.349999999999994</v>
      </c>
      <c r="AQ52" s="196">
        <v>11.18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86.63</v>
      </c>
      <c r="L53" s="196">
        <v>21.31</v>
      </c>
      <c r="M53" s="196">
        <v>0</v>
      </c>
      <c r="N53" s="196">
        <v>28.87</v>
      </c>
      <c r="O53" s="196">
        <v>24.24</v>
      </c>
      <c r="P53" s="196">
        <v>59.91</v>
      </c>
      <c r="Q53" s="196">
        <v>2.58</v>
      </c>
      <c r="R53" s="196">
        <v>10.37</v>
      </c>
      <c r="S53" s="196">
        <v>3.7</v>
      </c>
      <c r="T53" s="196">
        <v>0</v>
      </c>
      <c r="U53" s="196">
        <v>319.08999999999997</v>
      </c>
      <c r="V53" s="196">
        <v>2.78</v>
      </c>
      <c r="W53" s="196">
        <v>10.98</v>
      </c>
      <c r="X53" s="196">
        <v>36.07</v>
      </c>
      <c r="Y53" s="196">
        <v>0</v>
      </c>
      <c r="Z53">
        <v>0</v>
      </c>
      <c r="AA53" s="196">
        <v>8.34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68.03</v>
      </c>
      <c r="AQ53" s="196">
        <v>11.12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86.63</v>
      </c>
      <c r="L54" s="196">
        <v>21.31</v>
      </c>
      <c r="M54" s="196">
        <v>0</v>
      </c>
      <c r="N54" s="196">
        <v>28.87</v>
      </c>
      <c r="O54" s="196">
        <v>24.24</v>
      </c>
      <c r="P54" s="196">
        <v>59.91</v>
      </c>
      <c r="Q54" s="196">
        <v>2.58</v>
      </c>
      <c r="R54" s="196">
        <v>10.37</v>
      </c>
      <c r="S54" s="196">
        <v>3.7</v>
      </c>
      <c r="T54" s="196">
        <v>0</v>
      </c>
      <c r="U54" s="196">
        <v>319.08999999999997</v>
      </c>
      <c r="V54" s="196">
        <v>2.78</v>
      </c>
      <c r="W54" s="196">
        <v>10.98</v>
      </c>
      <c r="X54" s="196">
        <v>36.07</v>
      </c>
      <c r="Y54" s="196">
        <v>0</v>
      </c>
      <c r="Z54">
        <v>0</v>
      </c>
      <c r="AA54" s="196">
        <v>8.34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68.03</v>
      </c>
      <c r="AQ54" s="196">
        <v>11.12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86.62</v>
      </c>
      <c r="L55" s="196">
        <v>24.6</v>
      </c>
      <c r="M55" s="196">
        <v>0</v>
      </c>
      <c r="N55" s="196">
        <v>28.87</v>
      </c>
      <c r="O55" s="196">
        <v>24.24</v>
      </c>
      <c r="P55" s="196">
        <v>59.91</v>
      </c>
      <c r="Q55" s="196">
        <v>2.48</v>
      </c>
      <c r="R55" s="196">
        <v>9.98</v>
      </c>
      <c r="S55" s="196">
        <v>3.56</v>
      </c>
      <c r="T55" s="196">
        <v>0</v>
      </c>
      <c r="U55" s="196">
        <v>319.08999999999997</v>
      </c>
      <c r="V55" s="196">
        <v>5.07</v>
      </c>
      <c r="W55" s="196">
        <v>10.98</v>
      </c>
      <c r="X55" s="196">
        <v>36.07</v>
      </c>
      <c r="Y55" s="196">
        <v>0</v>
      </c>
      <c r="Z55">
        <v>0</v>
      </c>
      <c r="AA55" s="196">
        <v>8.34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68.03</v>
      </c>
      <c r="AQ55" s="196">
        <v>11.48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86.63</v>
      </c>
      <c r="L56" s="196">
        <v>22.55</v>
      </c>
      <c r="M56" s="196">
        <v>0</v>
      </c>
      <c r="N56" s="196">
        <v>28.87</v>
      </c>
      <c r="O56" s="196">
        <v>24.24</v>
      </c>
      <c r="P56" s="196">
        <v>59.91</v>
      </c>
      <c r="Q56" s="196">
        <v>2.48</v>
      </c>
      <c r="R56" s="196">
        <v>5.34</v>
      </c>
      <c r="S56" s="196">
        <v>3.85</v>
      </c>
      <c r="T56" s="196">
        <v>0</v>
      </c>
      <c r="U56" s="196">
        <v>319.08999999999997</v>
      </c>
      <c r="V56" s="196">
        <v>2.58</v>
      </c>
      <c r="W56" s="196">
        <v>5.78</v>
      </c>
      <c r="X56" s="196">
        <v>18.29</v>
      </c>
      <c r="Y56" s="196">
        <v>0</v>
      </c>
      <c r="Z56">
        <v>0</v>
      </c>
      <c r="AA56" s="196">
        <v>8.34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36.21</v>
      </c>
      <c r="AQ56" s="196">
        <v>11.48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86.62</v>
      </c>
      <c r="L57" s="196">
        <v>22.19</v>
      </c>
      <c r="M57" s="196">
        <v>0</v>
      </c>
      <c r="N57" s="196">
        <v>28.87</v>
      </c>
      <c r="O57" s="196">
        <v>24.24</v>
      </c>
      <c r="P57" s="196">
        <v>59.91</v>
      </c>
      <c r="Q57" s="196">
        <v>2.48</v>
      </c>
      <c r="R57" s="196">
        <v>5.31</v>
      </c>
      <c r="S57" s="196">
        <v>3.85</v>
      </c>
      <c r="T57" s="196">
        <v>0</v>
      </c>
      <c r="U57" s="196">
        <v>319.08999999999997</v>
      </c>
      <c r="V57" s="196">
        <v>2.58</v>
      </c>
      <c r="W57" s="196">
        <v>5.78</v>
      </c>
      <c r="X57" s="196">
        <v>18.29</v>
      </c>
      <c r="Y57" s="196">
        <v>0</v>
      </c>
      <c r="Z57">
        <v>0</v>
      </c>
      <c r="AA57" s="196">
        <v>8.34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36.92</v>
      </c>
      <c r="AQ57" s="196">
        <v>11.7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86.62</v>
      </c>
      <c r="L58" s="196">
        <v>22.19</v>
      </c>
      <c r="M58" s="196">
        <v>0</v>
      </c>
      <c r="N58" s="196">
        <v>28.87</v>
      </c>
      <c r="O58" s="196">
        <v>24.24</v>
      </c>
      <c r="P58" s="196">
        <v>59.91</v>
      </c>
      <c r="Q58" s="196">
        <v>2.48</v>
      </c>
      <c r="R58" s="196">
        <v>5.34</v>
      </c>
      <c r="S58" s="196">
        <v>3.85</v>
      </c>
      <c r="T58" s="196">
        <v>0</v>
      </c>
      <c r="U58" s="196">
        <v>319.08999999999997</v>
      </c>
      <c r="V58" s="196">
        <v>2.58</v>
      </c>
      <c r="W58" s="196">
        <v>5.78</v>
      </c>
      <c r="X58" s="196">
        <v>18.29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36.92</v>
      </c>
      <c r="AQ58" s="196">
        <v>11.7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86.62</v>
      </c>
      <c r="L59" s="196">
        <v>22.19</v>
      </c>
      <c r="M59" s="196">
        <v>0</v>
      </c>
      <c r="N59" s="196">
        <v>28.87</v>
      </c>
      <c r="O59" s="196">
        <v>24.24</v>
      </c>
      <c r="P59" s="196">
        <v>59.91</v>
      </c>
      <c r="Q59" s="196">
        <v>2.48</v>
      </c>
      <c r="R59" s="196">
        <v>5.34</v>
      </c>
      <c r="S59" s="196">
        <v>3.85</v>
      </c>
      <c r="T59" s="196">
        <v>0</v>
      </c>
      <c r="U59" s="196">
        <v>319.08999999999997</v>
      </c>
      <c r="V59" s="196">
        <v>2.58</v>
      </c>
      <c r="W59" s="196">
        <v>5.78</v>
      </c>
      <c r="X59" s="196">
        <v>18.29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38</v>
      </c>
      <c r="AQ59" s="196">
        <v>11.55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86.62</v>
      </c>
      <c r="L60" s="196">
        <v>22.19</v>
      </c>
      <c r="M60" s="196">
        <v>0</v>
      </c>
      <c r="N60" s="196">
        <v>28.87</v>
      </c>
      <c r="O60" s="196">
        <v>24.24</v>
      </c>
      <c r="P60" s="196">
        <v>59.91</v>
      </c>
      <c r="Q60" s="196">
        <v>2.48</v>
      </c>
      <c r="R60" s="196">
        <v>5.34</v>
      </c>
      <c r="S60" s="196">
        <v>3.85</v>
      </c>
      <c r="T60" s="196">
        <v>0</v>
      </c>
      <c r="U60" s="196">
        <v>319.08999999999997</v>
      </c>
      <c r="V60" s="196">
        <v>2.58</v>
      </c>
      <c r="W60" s="196">
        <v>5.78</v>
      </c>
      <c r="X60" s="196">
        <v>18.29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36.57</v>
      </c>
      <c r="AQ60" s="196">
        <v>11.55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86.62</v>
      </c>
      <c r="L61" s="196">
        <v>22.19</v>
      </c>
      <c r="M61" s="196">
        <v>0</v>
      </c>
      <c r="N61" s="196">
        <v>28.87</v>
      </c>
      <c r="O61" s="196">
        <v>24.24</v>
      </c>
      <c r="P61" s="196">
        <v>59.91</v>
      </c>
      <c r="Q61" s="196">
        <v>2.48</v>
      </c>
      <c r="R61" s="196">
        <v>5.34</v>
      </c>
      <c r="S61" s="196">
        <v>3.85</v>
      </c>
      <c r="T61" s="196">
        <v>0</v>
      </c>
      <c r="U61" s="196">
        <v>319.08999999999997</v>
      </c>
      <c r="V61" s="196">
        <v>2.58</v>
      </c>
      <c r="W61" s="196">
        <v>5.78</v>
      </c>
      <c r="X61" s="196">
        <v>18.29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36.57</v>
      </c>
      <c r="AQ61" s="196">
        <v>11.55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86.62</v>
      </c>
      <c r="L62" s="196">
        <v>22.19</v>
      </c>
      <c r="M62" s="196">
        <v>0</v>
      </c>
      <c r="N62" s="196">
        <v>28.87</v>
      </c>
      <c r="O62" s="196">
        <v>24.24</v>
      </c>
      <c r="P62" s="196">
        <v>59.91</v>
      </c>
      <c r="Q62" s="196">
        <v>2.48</v>
      </c>
      <c r="R62" s="196">
        <v>5.34</v>
      </c>
      <c r="S62" s="196">
        <v>3.85</v>
      </c>
      <c r="T62" s="196">
        <v>0</v>
      </c>
      <c r="U62" s="196">
        <v>319.08999999999997</v>
      </c>
      <c r="V62" s="196">
        <v>2.58</v>
      </c>
      <c r="W62" s="196">
        <v>5.78</v>
      </c>
      <c r="X62" s="196">
        <v>18.29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36.57</v>
      </c>
      <c r="AQ62" s="196">
        <v>11.55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86.62</v>
      </c>
      <c r="L63" s="196">
        <v>22.19</v>
      </c>
      <c r="M63" s="196">
        <v>0</v>
      </c>
      <c r="N63" s="196">
        <v>28.87</v>
      </c>
      <c r="O63" s="196">
        <v>24.24</v>
      </c>
      <c r="P63" s="196">
        <v>59.91</v>
      </c>
      <c r="Q63" s="196">
        <v>2.48</v>
      </c>
      <c r="R63" s="196">
        <v>5.34</v>
      </c>
      <c r="S63" s="196">
        <v>3.85</v>
      </c>
      <c r="T63" s="196">
        <v>0</v>
      </c>
      <c r="U63" s="196">
        <v>319.08999999999997</v>
      </c>
      <c r="V63" s="196">
        <v>2.58</v>
      </c>
      <c r="W63" s="196">
        <v>5.78</v>
      </c>
      <c r="X63" s="196">
        <v>18.29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36.57</v>
      </c>
      <c r="AQ63" s="196">
        <v>11.55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86.62</v>
      </c>
      <c r="L64" s="196">
        <v>22.19</v>
      </c>
      <c r="M64" s="196">
        <v>0</v>
      </c>
      <c r="N64" s="196">
        <v>28.87</v>
      </c>
      <c r="O64" s="196">
        <v>24.24</v>
      </c>
      <c r="P64" s="196">
        <v>59.91</v>
      </c>
      <c r="Q64" s="196">
        <v>2.48</v>
      </c>
      <c r="R64" s="196">
        <v>5.34</v>
      </c>
      <c r="S64" s="196">
        <v>3.85</v>
      </c>
      <c r="T64" s="196">
        <v>0</v>
      </c>
      <c r="U64" s="196">
        <v>319.08999999999997</v>
      </c>
      <c r="V64" s="196">
        <v>2.58</v>
      </c>
      <c r="W64" s="196">
        <v>5.78</v>
      </c>
      <c r="X64" s="196">
        <v>18.29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36.57</v>
      </c>
      <c r="AQ64" s="196">
        <v>11.55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86.62</v>
      </c>
      <c r="L65" s="196">
        <v>22.19</v>
      </c>
      <c r="M65" s="196">
        <v>0</v>
      </c>
      <c r="N65" s="196">
        <v>28.87</v>
      </c>
      <c r="O65" s="196">
        <v>24.24</v>
      </c>
      <c r="P65" s="196">
        <v>59.91</v>
      </c>
      <c r="Q65" s="196">
        <v>2.48</v>
      </c>
      <c r="R65" s="196">
        <v>5.34</v>
      </c>
      <c r="S65" s="196">
        <v>3.85</v>
      </c>
      <c r="T65" s="196">
        <v>0</v>
      </c>
      <c r="U65" s="196">
        <v>319.08999999999997</v>
      </c>
      <c r="V65" s="196">
        <v>2.58</v>
      </c>
      <c r="W65" s="196">
        <v>5.78</v>
      </c>
      <c r="X65" s="196">
        <v>18.29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36.57</v>
      </c>
      <c r="AQ65" s="196">
        <v>11.55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86.63</v>
      </c>
      <c r="L66" s="196">
        <v>22.19</v>
      </c>
      <c r="M66" s="196">
        <v>0</v>
      </c>
      <c r="N66" s="196">
        <v>28.87</v>
      </c>
      <c r="O66" s="196">
        <v>24.24</v>
      </c>
      <c r="P66" s="196">
        <v>59.91</v>
      </c>
      <c r="Q66" s="196">
        <v>2.48</v>
      </c>
      <c r="R66" s="196">
        <v>5.34</v>
      </c>
      <c r="S66" s="196">
        <v>3.85</v>
      </c>
      <c r="T66" s="196">
        <v>0</v>
      </c>
      <c r="U66" s="196">
        <v>319.08999999999997</v>
      </c>
      <c r="V66" s="196">
        <v>2.58</v>
      </c>
      <c r="W66" s="196">
        <v>5.78</v>
      </c>
      <c r="X66" s="196">
        <v>18.29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36.57</v>
      </c>
      <c r="AQ66" s="196">
        <v>11.55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86.62</v>
      </c>
      <c r="L67" s="196">
        <v>22.14</v>
      </c>
      <c r="M67" s="196">
        <v>0</v>
      </c>
      <c r="N67" s="196">
        <v>28.87</v>
      </c>
      <c r="O67" s="196">
        <v>24.24</v>
      </c>
      <c r="P67" s="196">
        <v>59.91</v>
      </c>
      <c r="Q67" s="196">
        <v>2.48</v>
      </c>
      <c r="R67" s="196">
        <v>5.34</v>
      </c>
      <c r="S67" s="196">
        <v>3.85</v>
      </c>
      <c r="T67" s="196">
        <v>0</v>
      </c>
      <c r="U67" s="196">
        <v>319.08999999999997</v>
      </c>
      <c r="V67" s="196">
        <v>2.58</v>
      </c>
      <c r="W67" s="196">
        <v>5.62</v>
      </c>
      <c r="X67" s="196">
        <v>18.29</v>
      </c>
      <c r="Y67" s="196">
        <v>0</v>
      </c>
      <c r="Z67">
        <v>0</v>
      </c>
      <c r="AA67" s="196">
        <v>8.34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36.57</v>
      </c>
      <c r="AQ67" s="196">
        <v>11.55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84.81</v>
      </c>
      <c r="L68" s="196">
        <v>21.37</v>
      </c>
      <c r="M68" s="196">
        <v>0</v>
      </c>
      <c r="N68" s="196">
        <v>28.87</v>
      </c>
      <c r="O68" s="196">
        <v>24.24</v>
      </c>
      <c r="P68" s="196">
        <v>59.91</v>
      </c>
      <c r="Q68" s="196">
        <v>2.48</v>
      </c>
      <c r="R68" s="196">
        <v>5.34</v>
      </c>
      <c r="S68" s="196">
        <v>3.85</v>
      </c>
      <c r="T68" s="196">
        <v>0</v>
      </c>
      <c r="U68" s="196">
        <v>319.08999999999997</v>
      </c>
      <c r="V68" s="196">
        <v>4.88</v>
      </c>
      <c r="W68" s="196">
        <v>11.07</v>
      </c>
      <c r="X68" s="196">
        <v>36.07</v>
      </c>
      <c r="Y68" s="196">
        <v>0</v>
      </c>
      <c r="Z68">
        <v>0</v>
      </c>
      <c r="AA68" s="196">
        <v>8.34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68.03</v>
      </c>
      <c r="AQ68" s="196">
        <v>11.55</v>
      </c>
      <c r="AR68" s="196">
        <v>25.85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86.63</v>
      </c>
      <c r="L69" s="196">
        <v>20.86</v>
      </c>
      <c r="M69" s="196">
        <v>0</v>
      </c>
      <c r="N69" s="196">
        <v>28.87</v>
      </c>
      <c r="O69" s="196">
        <v>24.24</v>
      </c>
      <c r="P69" s="196">
        <v>59.91</v>
      </c>
      <c r="Q69" s="196">
        <v>2.48</v>
      </c>
      <c r="R69" s="196">
        <v>5.34</v>
      </c>
      <c r="S69" s="196">
        <v>3.85</v>
      </c>
      <c r="T69" s="196">
        <v>0</v>
      </c>
      <c r="U69" s="196">
        <v>319.08999999999997</v>
      </c>
      <c r="V69" s="196">
        <v>4.88</v>
      </c>
      <c r="W69" s="196">
        <v>11.07</v>
      </c>
      <c r="X69" s="196">
        <v>36.07</v>
      </c>
      <c r="Y69" s="196">
        <v>0</v>
      </c>
      <c r="Z69">
        <v>0</v>
      </c>
      <c r="AA69" s="196">
        <v>8.34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68.03</v>
      </c>
      <c r="AQ69" s="196">
        <v>11.55</v>
      </c>
      <c r="AR69" s="196">
        <v>19.09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86.63</v>
      </c>
      <c r="L70" s="196">
        <v>22.14</v>
      </c>
      <c r="M70" s="196">
        <v>0</v>
      </c>
      <c r="N70" s="196">
        <v>28.87</v>
      </c>
      <c r="O70" s="196">
        <v>24.24</v>
      </c>
      <c r="P70" s="196">
        <v>59.91</v>
      </c>
      <c r="Q70" s="196">
        <v>2.48</v>
      </c>
      <c r="R70" s="196">
        <v>5.34</v>
      </c>
      <c r="S70" s="196">
        <v>3.75</v>
      </c>
      <c r="T70" s="196">
        <v>0</v>
      </c>
      <c r="U70" s="196">
        <v>319.08999999999997</v>
      </c>
      <c r="V70" s="196">
        <v>4.88</v>
      </c>
      <c r="W70" s="196">
        <v>11.07</v>
      </c>
      <c r="X70" s="196">
        <v>36.07</v>
      </c>
      <c r="Y70" s="196">
        <v>0</v>
      </c>
      <c r="Z70">
        <v>0</v>
      </c>
      <c r="AA70" s="196">
        <v>8.34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64.95</v>
      </c>
      <c r="AQ70" s="196">
        <v>11.55</v>
      </c>
      <c r="AR70" s="196">
        <v>9.0299999999999994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157.09</v>
      </c>
      <c r="L71" s="196">
        <v>41.86</v>
      </c>
      <c r="M71" s="196">
        <v>0</v>
      </c>
      <c r="N71" s="196">
        <v>28.87</v>
      </c>
      <c r="O71" s="196">
        <v>24.24</v>
      </c>
      <c r="P71" s="196">
        <v>59.91</v>
      </c>
      <c r="Q71" s="196">
        <v>2.58</v>
      </c>
      <c r="R71" s="196">
        <v>10.37</v>
      </c>
      <c r="S71" s="196">
        <v>6.45</v>
      </c>
      <c r="T71" s="196">
        <v>0</v>
      </c>
      <c r="U71" s="196">
        <v>319.08999999999997</v>
      </c>
      <c r="V71" s="196">
        <v>4.88</v>
      </c>
      <c r="W71" s="196">
        <v>11.07</v>
      </c>
      <c r="X71" s="196">
        <v>36.07</v>
      </c>
      <c r="Y71" s="196">
        <v>0</v>
      </c>
      <c r="Z71">
        <v>0</v>
      </c>
      <c r="AA71" s="196">
        <v>8.34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68.03</v>
      </c>
      <c r="AQ71" s="196">
        <v>18.579999999999998</v>
      </c>
      <c r="AR71" s="196">
        <v>3.98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157.09</v>
      </c>
      <c r="L72" s="196">
        <v>41.86</v>
      </c>
      <c r="M72" s="196">
        <v>0</v>
      </c>
      <c r="N72" s="196">
        <v>28.87</v>
      </c>
      <c r="O72" s="196">
        <v>24.24</v>
      </c>
      <c r="P72" s="196">
        <v>59.91</v>
      </c>
      <c r="Q72" s="196">
        <v>2.58</v>
      </c>
      <c r="R72" s="196">
        <v>10.37</v>
      </c>
      <c r="S72" s="196">
        <v>6.45</v>
      </c>
      <c r="T72" s="196">
        <v>0</v>
      </c>
      <c r="U72" s="196">
        <v>319.08999999999997</v>
      </c>
      <c r="V72" s="196">
        <v>4.88</v>
      </c>
      <c r="W72" s="196">
        <v>11.07</v>
      </c>
      <c r="X72" s="196">
        <v>36.07</v>
      </c>
      <c r="Y72" s="196">
        <v>0</v>
      </c>
      <c r="Z72">
        <v>0</v>
      </c>
      <c r="AA72" s="196">
        <v>8.61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68.03</v>
      </c>
      <c r="AQ72" s="196">
        <v>18.579999999999998</v>
      </c>
      <c r="AR72" s="196">
        <v>0.53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157.09</v>
      </c>
      <c r="L73" s="196">
        <v>41.86</v>
      </c>
      <c r="M73" s="196">
        <v>0</v>
      </c>
      <c r="N73" s="196">
        <v>28.87</v>
      </c>
      <c r="O73" s="196">
        <v>24.24</v>
      </c>
      <c r="P73" s="196">
        <v>59.91</v>
      </c>
      <c r="Q73" s="196">
        <v>2.58</v>
      </c>
      <c r="R73" s="196">
        <v>10.37</v>
      </c>
      <c r="S73" s="196">
        <v>6.45</v>
      </c>
      <c r="T73" s="196">
        <v>0</v>
      </c>
      <c r="U73" s="196">
        <v>319.08999999999997</v>
      </c>
      <c r="V73" s="196">
        <v>4.88</v>
      </c>
      <c r="W73" s="196">
        <v>10.98</v>
      </c>
      <c r="X73" s="196">
        <v>36.07</v>
      </c>
      <c r="Y73" s="196">
        <v>0</v>
      </c>
      <c r="Z73">
        <v>0</v>
      </c>
      <c r="AA73" s="196">
        <v>8.61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68.03</v>
      </c>
      <c r="AQ73" s="196">
        <v>18.579999999999998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157.09</v>
      </c>
      <c r="L74" s="196">
        <v>41.86</v>
      </c>
      <c r="M74" s="196">
        <v>0</v>
      </c>
      <c r="N74" s="196">
        <v>28.87</v>
      </c>
      <c r="O74" s="196">
        <v>24.24</v>
      </c>
      <c r="P74" s="196">
        <v>59.91</v>
      </c>
      <c r="Q74" s="196">
        <v>2.58</v>
      </c>
      <c r="R74" s="196">
        <v>10.37</v>
      </c>
      <c r="S74" s="196">
        <v>6.45</v>
      </c>
      <c r="T74" s="196">
        <v>0</v>
      </c>
      <c r="U74" s="196">
        <v>319.08999999999997</v>
      </c>
      <c r="V74" s="196">
        <v>4.88</v>
      </c>
      <c r="W74" s="196">
        <v>10.98</v>
      </c>
      <c r="X74" s="196">
        <v>36.07</v>
      </c>
      <c r="Y74" s="196">
        <v>0</v>
      </c>
      <c r="Z74">
        <v>0</v>
      </c>
      <c r="AA74" s="196">
        <v>8.61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68.03</v>
      </c>
      <c r="AQ74" s="196">
        <v>18.579999999999998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157.09</v>
      </c>
      <c r="L75" s="196">
        <v>41.86</v>
      </c>
      <c r="M75" s="196">
        <v>0</v>
      </c>
      <c r="N75" s="196">
        <v>28.87</v>
      </c>
      <c r="O75" s="196">
        <v>24.24</v>
      </c>
      <c r="P75" s="196">
        <v>59.91</v>
      </c>
      <c r="Q75" s="196">
        <v>2.58</v>
      </c>
      <c r="R75" s="196">
        <v>10.37</v>
      </c>
      <c r="S75" s="196">
        <v>6.45</v>
      </c>
      <c r="T75" s="196">
        <v>0</v>
      </c>
      <c r="U75" s="196">
        <v>319.08999999999997</v>
      </c>
      <c r="V75" s="196">
        <v>4.88</v>
      </c>
      <c r="W75" s="196">
        <v>10.98</v>
      </c>
      <c r="X75" s="196">
        <v>36.07</v>
      </c>
      <c r="Y75" s="196">
        <v>0</v>
      </c>
      <c r="Z75">
        <v>0</v>
      </c>
      <c r="AA75" s="196">
        <v>8.61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68.03</v>
      </c>
      <c r="AQ75" s="196">
        <v>18.579999999999998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157.09</v>
      </c>
      <c r="L76" s="196">
        <v>41.86</v>
      </c>
      <c r="M76" s="196">
        <v>0</v>
      </c>
      <c r="N76" s="196">
        <v>28.87</v>
      </c>
      <c r="O76" s="196">
        <v>24.24</v>
      </c>
      <c r="P76" s="196">
        <v>59.91</v>
      </c>
      <c r="Q76" s="196">
        <v>2.58</v>
      </c>
      <c r="R76" s="196">
        <v>10.37</v>
      </c>
      <c r="S76" s="196">
        <v>6.45</v>
      </c>
      <c r="T76" s="196">
        <v>0</v>
      </c>
      <c r="U76" s="196">
        <v>319.08999999999997</v>
      </c>
      <c r="V76" s="196">
        <v>4.88</v>
      </c>
      <c r="W76" s="196">
        <v>10.98</v>
      </c>
      <c r="X76" s="196">
        <v>36.07</v>
      </c>
      <c r="Y76" s="196">
        <v>0</v>
      </c>
      <c r="Z76">
        <v>0</v>
      </c>
      <c r="AA76" s="196">
        <v>8.61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68.03</v>
      </c>
      <c r="AQ76" s="196">
        <v>18.579999999999998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157.09</v>
      </c>
      <c r="L77" s="196">
        <v>41.86</v>
      </c>
      <c r="M77" s="196">
        <v>0</v>
      </c>
      <c r="N77" s="196">
        <v>28.87</v>
      </c>
      <c r="O77" s="196">
        <v>24.24</v>
      </c>
      <c r="P77" s="196">
        <v>59.91</v>
      </c>
      <c r="Q77" s="196">
        <v>2.58</v>
      </c>
      <c r="R77" s="196">
        <v>10.37</v>
      </c>
      <c r="S77" s="196">
        <v>6.45</v>
      </c>
      <c r="T77" s="196">
        <v>0</v>
      </c>
      <c r="U77" s="196">
        <v>319.08999999999997</v>
      </c>
      <c r="V77" s="196">
        <v>4.88</v>
      </c>
      <c r="W77" s="196">
        <v>10.98</v>
      </c>
      <c r="X77" s="196">
        <v>36.07</v>
      </c>
      <c r="Y77" s="196">
        <v>0</v>
      </c>
      <c r="Z77">
        <v>0</v>
      </c>
      <c r="AA77" s="196">
        <v>8.61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68.03</v>
      </c>
      <c r="AQ77" s="196">
        <v>18.579999999999998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157.09</v>
      </c>
      <c r="L78" s="196">
        <v>41.86</v>
      </c>
      <c r="M78" s="196">
        <v>0</v>
      </c>
      <c r="N78" s="196">
        <v>28.87</v>
      </c>
      <c r="O78" s="196">
        <v>24.24</v>
      </c>
      <c r="P78" s="196">
        <v>59.91</v>
      </c>
      <c r="Q78" s="196">
        <v>2.58</v>
      </c>
      <c r="R78" s="196">
        <v>10.37</v>
      </c>
      <c r="S78" s="196">
        <v>6.45</v>
      </c>
      <c r="T78" s="196">
        <v>0</v>
      </c>
      <c r="U78" s="196">
        <v>319.08999999999997</v>
      </c>
      <c r="V78" s="196">
        <v>4.88</v>
      </c>
      <c r="W78" s="196">
        <v>10.98</v>
      </c>
      <c r="X78" s="196">
        <v>36.07</v>
      </c>
      <c r="Y78" s="196">
        <v>0</v>
      </c>
      <c r="Z78">
        <v>0</v>
      </c>
      <c r="AA78" s="196">
        <v>8.61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68.03</v>
      </c>
      <c r="AQ78" s="196">
        <v>18.579999999999998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157.09</v>
      </c>
      <c r="L79" s="196">
        <v>41.86</v>
      </c>
      <c r="M79" s="196">
        <v>0</v>
      </c>
      <c r="N79" s="196">
        <v>28.87</v>
      </c>
      <c r="O79" s="196">
        <v>24.24</v>
      </c>
      <c r="P79" s="196">
        <v>59.91</v>
      </c>
      <c r="Q79" s="196">
        <v>2.58</v>
      </c>
      <c r="R79" s="196">
        <v>10.37</v>
      </c>
      <c r="S79" s="196">
        <v>6.45</v>
      </c>
      <c r="T79" s="196">
        <v>0</v>
      </c>
      <c r="U79" s="196">
        <v>319.08999999999997</v>
      </c>
      <c r="V79" s="196">
        <v>4.88</v>
      </c>
      <c r="W79" s="196">
        <v>10.98</v>
      </c>
      <c r="X79" s="196">
        <v>36.07</v>
      </c>
      <c r="Y79" s="196">
        <v>0</v>
      </c>
      <c r="Z79">
        <v>0</v>
      </c>
      <c r="AA79" s="196">
        <v>8.61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68.03</v>
      </c>
      <c r="AQ79" s="196">
        <v>18.579999999999998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157.09</v>
      </c>
      <c r="L80" s="196">
        <v>41.86</v>
      </c>
      <c r="M80" s="196">
        <v>0</v>
      </c>
      <c r="N80" s="196">
        <v>28.87</v>
      </c>
      <c r="O80" s="196">
        <v>24.24</v>
      </c>
      <c r="P80" s="196">
        <v>59.91</v>
      </c>
      <c r="Q80" s="196">
        <v>2.58</v>
      </c>
      <c r="R80" s="196">
        <v>10.37</v>
      </c>
      <c r="S80" s="196">
        <v>6.45</v>
      </c>
      <c r="T80" s="196">
        <v>0</v>
      </c>
      <c r="U80" s="196">
        <v>319.08999999999997</v>
      </c>
      <c r="V80" s="196">
        <v>4.88</v>
      </c>
      <c r="W80" s="196">
        <v>10.98</v>
      </c>
      <c r="X80" s="196">
        <v>36.07</v>
      </c>
      <c r="Y80" s="196">
        <v>0</v>
      </c>
      <c r="Z80">
        <v>0</v>
      </c>
      <c r="AA80" s="196">
        <v>8.61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68.03</v>
      </c>
      <c r="AQ80" s="196">
        <v>18.579999999999998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157.09</v>
      </c>
      <c r="L81" s="196">
        <v>41.86</v>
      </c>
      <c r="M81" s="196">
        <v>0</v>
      </c>
      <c r="N81" s="196">
        <v>28.87</v>
      </c>
      <c r="O81" s="196">
        <v>24.24</v>
      </c>
      <c r="P81" s="196">
        <v>59.91</v>
      </c>
      <c r="Q81" s="196">
        <v>2.58</v>
      </c>
      <c r="R81" s="196">
        <v>10.37</v>
      </c>
      <c r="S81" s="196">
        <v>6.45</v>
      </c>
      <c r="T81" s="196">
        <v>0</v>
      </c>
      <c r="U81" s="196">
        <v>319.08999999999997</v>
      </c>
      <c r="V81" s="196">
        <v>4.88</v>
      </c>
      <c r="W81" s="196">
        <v>10.98</v>
      </c>
      <c r="X81" s="196">
        <v>36.07</v>
      </c>
      <c r="Y81" s="196">
        <v>0</v>
      </c>
      <c r="Z81">
        <v>0</v>
      </c>
      <c r="AA81" s="196">
        <v>8.61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68.03</v>
      </c>
      <c r="AQ81" s="196">
        <v>18.579999999999998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157.09</v>
      </c>
      <c r="L82" s="196">
        <v>41.86</v>
      </c>
      <c r="M82" s="196">
        <v>0</v>
      </c>
      <c r="N82" s="196">
        <v>28.87</v>
      </c>
      <c r="O82" s="196">
        <v>24.24</v>
      </c>
      <c r="P82" s="196">
        <v>59.91</v>
      </c>
      <c r="Q82" s="196">
        <v>2.58</v>
      </c>
      <c r="R82" s="196">
        <v>10.37</v>
      </c>
      <c r="S82" s="196">
        <v>6.45</v>
      </c>
      <c r="T82" s="196">
        <v>0</v>
      </c>
      <c r="U82" s="196">
        <v>319.08999999999997</v>
      </c>
      <c r="V82" s="196">
        <v>4.88</v>
      </c>
      <c r="W82" s="196">
        <v>10.98</v>
      </c>
      <c r="X82" s="196">
        <v>36.07</v>
      </c>
      <c r="Y82" s="196">
        <v>0</v>
      </c>
      <c r="Z82">
        <v>0</v>
      </c>
      <c r="AA82" s="196">
        <v>8.61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68.03</v>
      </c>
      <c r="AQ82" s="196">
        <v>18.579999999999998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157.09</v>
      </c>
      <c r="L83" s="196">
        <v>41.86</v>
      </c>
      <c r="M83" s="196">
        <v>0</v>
      </c>
      <c r="N83" s="196">
        <v>28.87</v>
      </c>
      <c r="O83" s="196">
        <v>24.24</v>
      </c>
      <c r="P83" s="196">
        <v>59.91</v>
      </c>
      <c r="Q83" s="196">
        <v>2.58</v>
      </c>
      <c r="R83" s="196">
        <v>10.37</v>
      </c>
      <c r="S83" s="196">
        <v>6.45</v>
      </c>
      <c r="T83" s="196">
        <v>0</v>
      </c>
      <c r="U83" s="196">
        <v>319.08999999999997</v>
      </c>
      <c r="V83" s="196">
        <v>4.88</v>
      </c>
      <c r="W83" s="196">
        <v>10.98</v>
      </c>
      <c r="X83" s="196">
        <v>36.07</v>
      </c>
      <c r="Y83" s="196">
        <v>0</v>
      </c>
      <c r="Z83">
        <v>0</v>
      </c>
      <c r="AA83" s="196">
        <v>8.61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68.03</v>
      </c>
      <c r="AQ83" s="196">
        <v>18.579999999999998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157.09</v>
      </c>
      <c r="L84" s="196">
        <v>41.86</v>
      </c>
      <c r="M84" s="196">
        <v>0</v>
      </c>
      <c r="N84" s="196">
        <v>28.87</v>
      </c>
      <c r="O84" s="196">
        <v>24.24</v>
      </c>
      <c r="P84" s="196">
        <v>59.91</v>
      </c>
      <c r="Q84" s="196">
        <v>2.58</v>
      </c>
      <c r="R84" s="196">
        <v>10.37</v>
      </c>
      <c r="S84" s="196">
        <v>6.45</v>
      </c>
      <c r="T84" s="196">
        <v>0</v>
      </c>
      <c r="U84" s="196">
        <v>319.08999999999997</v>
      </c>
      <c r="V84" s="196">
        <v>4.88</v>
      </c>
      <c r="W84" s="196">
        <v>10.98</v>
      </c>
      <c r="X84" s="196">
        <v>36.07</v>
      </c>
      <c r="Y84" s="196">
        <v>0</v>
      </c>
      <c r="Z84">
        <v>0</v>
      </c>
      <c r="AA84" s="196">
        <v>8.61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68.03</v>
      </c>
      <c r="AQ84" s="196">
        <v>18.579999999999998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157.09</v>
      </c>
      <c r="L85" s="196">
        <v>41.86</v>
      </c>
      <c r="M85" s="196">
        <v>0</v>
      </c>
      <c r="N85" s="196">
        <v>28.87</v>
      </c>
      <c r="O85" s="196">
        <v>24.24</v>
      </c>
      <c r="P85" s="196">
        <v>59.91</v>
      </c>
      <c r="Q85" s="196">
        <v>2.58</v>
      </c>
      <c r="R85" s="196">
        <v>10.49</v>
      </c>
      <c r="S85" s="196">
        <v>6.45</v>
      </c>
      <c r="T85" s="196">
        <v>0</v>
      </c>
      <c r="U85" s="196">
        <v>319.08999999999997</v>
      </c>
      <c r="V85" s="196">
        <v>4.88</v>
      </c>
      <c r="W85" s="196">
        <v>10.98</v>
      </c>
      <c r="X85" s="196">
        <v>36.06</v>
      </c>
      <c r="Y85" s="196">
        <v>0</v>
      </c>
      <c r="Z85">
        <v>0</v>
      </c>
      <c r="AA85" s="196">
        <v>8.61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68.03</v>
      </c>
      <c r="AQ85" s="196">
        <v>18.579999999999998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157.09</v>
      </c>
      <c r="L86" s="196">
        <v>41.86</v>
      </c>
      <c r="M86" s="196">
        <v>0</v>
      </c>
      <c r="N86" s="196">
        <v>28.87</v>
      </c>
      <c r="O86" s="196">
        <v>24.24</v>
      </c>
      <c r="P86" s="196">
        <v>59.91</v>
      </c>
      <c r="Q86" s="196">
        <v>2.58</v>
      </c>
      <c r="R86" s="196">
        <v>10.49</v>
      </c>
      <c r="S86" s="196">
        <v>6.45</v>
      </c>
      <c r="T86" s="196">
        <v>0</v>
      </c>
      <c r="U86" s="196">
        <v>319.08999999999997</v>
      </c>
      <c r="V86" s="196">
        <v>4.88</v>
      </c>
      <c r="W86" s="196">
        <v>10.98</v>
      </c>
      <c r="X86" s="196">
        <v>36.06</v>
      </c>
      <c r="Y86" s="196">
        <v>0</v>
      </c>
      <c r="Z86">
        <v>0</v>
      </c>
      <c r="AA86" s="196">
        <v>8.61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68.03</v>
      </c>
      <c r="AQ86" s="196">
        <v>18.579999999999998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157.09</v>
      </c>
      <c r="L87" s="196">
        <v>41.86</v>
      </c>
      <c r="M87" s="196">
        <v>0</v>
      </c>
      <c r="N87" s="196">
        <v>28.87</v>
      </c>
      <c r="O87" s="196">
        <v>24.24</v>
      </c>
      <c r="P87" s="196">
        <v>59.91</v>
      </c>
      <c r="Q87" s="196">
        <v>2.58</v>
      </c>
      <c r="R87" s="196">
        <v>10.49</v>
      </c>
      <c r="S87" s="196">
        <v>6.45</v>
      </c>
      <c r="T87" s="196">
        <v>0</v>
      </c>
      <c r="U87" s="196">
        <v>319.08999999999997</v>
      </c>
      <c r="V87" s="196">
        <v>4.88</v>
      </c>
      <c r="W87" s="196">
        <v>10.98</v>
      </c>
      <c r="X87" s="196">
        <v>36.06</v>
      </c>
      <c r="Y87" s="196">
        <v>0</v>
      </c>
      <c r="Z87">
        <v>0</v>
      </c>
      <c r="AA87" s="196">
        <v>8.61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68.03</v>
      </c>
      <c r="AQ87" s="196">
        <v>18.579999999999998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157.09</v>
      </c>
      <c r="L88" s="196">
        <v>41.86</v>
      </c>
      <c r="M88" s="196">
        <v>0</v>
      </c>
      <c r="N88" s="196">
        <v>28.87</v>
      </c>
      <c r="O88" s="196">
        <v>24.24</v>
      </c>
      <c r="P88" s="196">
        <v>59.91</v>
      </c>
      <c r="Q88" s="196">
        <v>2.58</v>
      </c>
      <c r="R88" s="196">
        <v>10.49</v>
      </c>
      <c r="S88" s="196">
        <v>6.45</v>
      </c>
      <c r="T88" s="196">
        <v>0</v>
      </c>
      <c r="U88" s="196">
        <v>319.08999999999997</v>
      </c>
      <c r="V88" s="196">
        <v>4.88</v>
      </c>
      <c r="W88" s="196">
        <v>10.98</v>
      </c>
      <c r="X88" s="196">
        <v>36.06</v>
      </c>
      <c r="Y88" s="196">
        <v>0</v>
      </c>
      <c r="Z88">
        <v>0</v>
      </c>
      <c r="AA88" s="196">
        <v>8.61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68.03</v>
      </c>
      <c r="AQ88" s="196">
        <v>18.579999999999998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85.66</v>
      </c>
      <c r="L89" s="196">
        <v>23.1</v>
      </c>
      <c r="M89" s="196">
        <v>0</v>
      </c>
      <c r="N89" s="196">
        <v>28.87</v>
      </c>
      <c r="O89" s="196">
        <v>24.24</v>
      </c>
      <c r="P89" s="196">
        <v>59.91</v>
      </c>
      <c r="Q89" s="196">
        <v>2.58</v>
      </c>
      <c r="R89" s="196">
        <v>10.37</v>
      </c>
      <c r="S89" s="196">
        <v>6.45</v>
      </c>
      <c r="T89" s="196">
        <v>0</v>
      </c>
      <c r="U89" s="196">
        <v>319.08999999999997</v>
      </c>
      <c r="V89" s="196">
        <v>4.88</v>
      </c>
      <c r="W89" s="196">
        <v>10.98</v>
      </c>
      <c r="X89" s="196">
        <v>36.06</v>
      </c>
      <c r="Y89" s="196">
        <v>0</v>
      </c>
      <c r="Z89">
        <v>0</v>
      </c>
      <c r="AA89" s="196">
        <v>8.61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68.03</v>
      </c>
      <c r="AQ89" s="196">
        <v>18.579999999999998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85.66</v>
      </c>
      <c r="L90" s="196">
        <v>23.1</v>
      </c>
      <c r="M90" s="196">
        <v>0</v>
      </c>
      <c r="N90" s="196">
        <v>28.87</v>
      </c>
      <c r="O90" s="196">
        <v>24.24</v>
      </c>
      <c r="P90" s="196">
        <v>59.91</v>
      </c>
      <c r="Q90" s="196">
        <v>2.58</v>
      </c>
      <c r="R90" s="196">
        <v>10.37</v>
      </c>
      <c r="S90" s="196">
        <v>6.45</v>
      </c>
      <c r="T90" s="196">
        <v>0</v>
      </c>
      <c r="U90" s="196">
        <v>319.08999999999997</v>
      </c>
      <c r="V90" s="196">
        <v>4.88</v>
      </c>
      <c r="W90" s="196">
        <v>10.98</v>
      </c>
      <c r="X90" s="196">
        <v>36.06</v>
      </c>
      <c r="Y90" s="196">
        <v>0</v>
      </c>
      <c r="Z90">
        <v>0</v>
      </c>
      <c r="AA90" s="196">
        <v>8.61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47.16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68.03</v>
      </c>
      <c r="AQ90" s="196">
        <v>18.579999999999998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85.66</v>
      </c>
      <c r="L91" s="196">
        <v>23.1</v>
      </c>
      <c r="M91" s="196">
        <v>0</v>
      </c>
      <c r="N91" s="196">
        <v>28.87</v>
      </c>
      <c r="O91" s="196">
        <v>24.24</v>
      </c>
      <c r="P91" s="196">
        <v>59.91</v>
      </c>
      <c r="Q91" s="196">
        <v>2.48</v>
      </c>
      <c r="R91" s="196">
        <v>6.37</v>
      </c>
      <c r="S91" s="196">
        <v>4.18</v>
      </c>
      <c r="T91" s="196">
        <v>0</v>
      </c>
      <c r="U91" s="196">
        <v>319.08999999999997</v>
      </c>
      <c r="V91" s="196">
        <v>2.58</v>
      </c>
      <c r="W91" s="196">
        <v>10.98</v>
      </c>
      <c r="X91" s="196">
        <v>36.06</v>
      </c>
      <c r="Y91" s="196">
        <v>0</v>
      </c>
      <c r="Z91">
        <v>0</v>
      </c>
      <c r="AA91" s="196">
        <v>8.61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68.03</v>
      </c>
      <c r="AQ91" s="196">
        <v>11.12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85.66</v>
      </c>
      <c r="L92" s="196">
        <v>23.1</v>
      </c>
      <c r="M92" s="196">
        <v>0</v>
      </c>
      <c r="N92" s="196">
        <v>28.87</v>
      </c>
      <c r="O92" s="196">
        <v>24.24</v>
      </c>
      <c r="P92" s="196">
        <v>59.91</v>
      </c>
      <c r="Q92" s="196">
        <v>2.48</v>
      </c>
      <c r="R92" s="196">
        <v>5.14</v>
      </c>
      <c r="S92" s="196">
        <v>3.44</v>
      </c>
      <c r="T92" s="196">
        <v>0</v>
      </c>
      <c r="U92" s="196">
        <v>319.08999999999997</v>
      </c>
      <c r="V92" s="196">
        <v>2.58</v>
      </c>
      <c r="W92" s="196">
        <v>10.98</v>
      </c>
      <c r="X92" s="196">
        <v>36.06</v>
      </c>
      <c r="Y92" s="196">
        <v>0</v>
      </c>
      <c r="Z92">
        <v>0</v>
      </c>
      <c r="AA92" s="196">
        <v>8.61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68.03</v>
      </c>
      <c r="AQ92" s="196">
        <v>10.7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85.66</v>
      </c>
      <c r="L93" s="196">
        <v>23.1</v>
      </c>
      <c r="M93" s="196">
        <v>0</v>
      </c>
      <c r="N93" s="196">
        <v>28.87</v>
      </c>
      <c r="O93" s="196">
        <v>24.24</v>
      </c>
      <c r="P93" s="196">
        <v>59.91</v>
      </c>
      <c r="Q93" s="196">
        <v>2.48</v>
      </c>
      <c r="R93" s="196">
        <v>5.14</v>
      </c>
      <c r="S93" s="196">
        <v>3.44</v>
      </c>
      <c r="T93" s="196">
        <v>0</v>
      </c>
      <c r="U93" s="196">
        <v>319.08999999999997</v>
      </c>
      <c r="V93" s="196">
        <v>2.58</v>
      </c>
      <c r="W93" s="196">
        <v>10.98</v>
      </c>
      <c r="X93" s="196">
        <v>36.06</v>
      </c>
      <c r="Y93" s="196">
        <v>0</v>
      </c>
      <c r="Z93">
        <v>0</v>
      </c>
      <c r="AA93" s="196">
        <v>8.61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47.06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68.03</v>
      </c>
      <c r="AQ93" s="196">
        <v>10.7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85.66</v>
      </c>
      <c r="L94" s="196">
        <v>23.1</v>
      </c>
      <c r="M94" s="196">
        <v>0</v>
      </c>
      <c r="N94" s="196">
        <v>28.87</v>
      </c>
      <c r="O94" s="196">
        <v>24.24</v>
      </c>
      <c r="P94" s="196">
        <v>59.91</v>
      </c>
      <c r="Q94" s="196">
        <v>2.48</v>
      </c>
      <c r="R94" s="196">
        <v>5.14</v>
      </c>
      <c r="S94" s="196">
        <v>3.44</v>
      </c>
      <c r="T94" s="196">
        <v>0</v>
      </c>
      <c r="U94" s="196">
        <v>319.08999999999997</v>
      </c>
      <c r="V94" s="196">
        <v>2.58</v>
      </c>
      <c r="W94" s="196">
        <v>10.98</v>
      </c>
      <c r="X94" s="196">
        <v>36.06</v>
      </c>
      <c r="Y94" s="196">
        <v>0</v>
      </c>
      <c r="Z94">
        <v>0</v>
      </c>
      <c r="AA94" s="196">
        <v>8.61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47.06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68.03</v>
      </c>
      <c r="AQ94" s="196">
        <v>10.7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85.66</v>
      </c>
      <c r="L95" s="196">
        <v>23.1</v>
      </c>
      <c r="M95" s="196">
        <v>0</v>
      </c>
      <c r="N95" s="196">
        <v>28.87</v>
      </c>
      <c r="O95" s="196">
        <v>24.24</v>
      </c>
      <c r="P95" s="196">
        <v>59.91</v>
      </c>
      <c r="Q95" s="196">
        <v>2.48</v>
      </c>
      <c r="R95" s="196">
        <v>5.14</v>
      </c>
      <c r="S95" s="196">
        <v>3.44</v>
      </c>
      <c r="T95" s="196">
        <v>0</v>
      </c>
      <c r="U95" s="196">
        <v>319.08999999999997</v>
      </c>
      <c r="V95" s="196">
        <v>2.58</v>
      </c>
      <c r="W95" s="196">
        <v>10.98</v>
      </c>
      <c r="X95" s="196">
        <v>36.06</v>
      </c>
      <c r="Y95" s="196">
        <v>0</v>
      </c>
      <c r="Z95">
        <v>0</v>
      </c>
      <c r="AA95" s="196">
        <v>8.61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47.06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40.1</v>
      </c>
      <c r="AQ95" s="196">
        <v>10.7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85.66</v>
      </c>
      <c r="L96" s="196">
        <v>23.15</v>
      </c>
      <c r="M96" s="196">
        <v>0</v>
      </c>
      <c r="N96" s="196">
        <v>28.87</v>
      </c>
      <c r="O96" s="196">
        <v>24.24</v>
      </c>
      <c r="P96" s="196">
        <v>59.91</v>
      </c>
      <c r="Q96" s="196">
        <v>2.48</v>
      </c>
      <c r="R96" s="196">
        <v>5.14</v>
      </c>
      <c r="S96" s="196">
        <v>3.44</v>
      </c>
      <c r="T96" s="196">
        <v>0</v>
      </c>
      <c r="U96" s="196">
        <v>319.08999999999997</v>
      </c>
      <c r="V96" s="196">
        <v>2.58</v>
      </c>
      <c r="W96" s="196">
        <v>10.98</v>
      </c>
      <c r="X96" s="196">
        <v>36.06</v>
      </c>
      <c r="Y96" s="196">
        <v>0</v>
      </c>
      <c r="Z96">
        <v>0</v>
      </c>
      <c r="AA96" s="196">
        <v>8.61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47.06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36.58</v>
      </c>
      <c r="AQ96" s="196">
        <v>10.7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85.66</v>
      </c>
      <c r="L97" s="196">
        <v>23.15</v>
      </c>
      <c r="M97" s="196">
        <v>0</v>
      </c>
      <c r="N97" s="196">
        <v>28.87</v>
      </c>
      <c r="O97" s="196">
        <v>24.24</v>
      </c>
      <c r="P97" s="196">
        <v>59.91</v>
      </c>
      <c r="Q97" s="196">
        <v>2.48</v>
      </c>
      <c r="R97" s="196">
        <v>6.58</v>
      </c>
      <c r="S97" s="196">
        <v>3.51</v>
      </c>
      <c r="T97" s="196">
        <v>0</v>
      </c>
      <c r="U97" s="196">
        <v>319.08999999999997</v>
      </c>
      <c r="V97" s="196">
        <v>3.72</v>
      </c>
      <c r="W97" s="196">
        <v>10.98</v>
      </c>
      <c r="X97" s="196">
        <v>36.06</v>
      </c>
      <c r="Y97" s="196">
        <v>0</v>
      </c>
      <c r="Z97">
        <v>0</v>
      </c>
      <c r="AA97" s="196">
        <v>8.61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47.06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36.58</v>
      </c>
      <c r="AQ97" s="196">
        <v>10.7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85.66</v>
      </c>
      <c r="L98" s="196">
        <v>23.15</v>
      </c>
      <c r="M98" s="196">
        <v>0</v>
      </c>
      <c r="N98" s="196">
        <v>28.87</v>
      </c>
      <c r="O98" s="196">
        <v>24.24</v>
      </c>
      <c r="P98" s="196">
        <v>59.91</v>
      </c>
      <c r="Q98" s="196">
        <v>2.48</v>
      </c>
      <c r="R98" s="196">
        <v>5.22</v>
      </c>
      <c r="S98" s="196">
        <v>3.51</v>
      </c>
      <c r="T98" s="196">
        <v>0</v>
      </c>
      <c r="U98" s="196">
        <v>319.08999999999997</v>
      </c>
      <c r="V98" s="196">
        <v>3.72</v>
      </c>
      <c r="W98" s="196">
        <v>10.98</v>
      </c>
      <c r="X98" s="196">
        <v>36.06</v>
      </c>
      <c r="Y98" s="196">
        <v>0</v>
      </c>
      <c r="Z98">
        <v>0</v>
      </c>
      <c r="AA98" s="196">
        <v>8.61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47.06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36.58</v>
      </c>
      <c r="AQ98" s="196">
        <v>10.7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2.740285000000001</v>
      </c>
      <c r="L99">
        <f t="shared" si="0"/>
        <v>0.72893750000000024</v>
      </c>
      <c r="M99">
        <f t="shared" si="0"/>
        <v>0</v>
      </c>
      <c r="N99">
        <f t="shared" si="0"/>
        <v>0.69287999999999839</v>
      </c>
      <c r="O99">
        <f t="shared" si="0"/>
        <v>0.5817599999999995</v>
      </c>
      <c r="P99">
        <f t="shared" si="0"/>
        <v>1.437839999999998</v>
      </c>
      <c r="Q99">
        <f t="shared" si="0"/>
        <v>6.1302499999999996E-2</v>
      </c>
      <c r="R99">
        <f t="shared" si="0"/>
        <v>0.19070499999999996</v>
      </c>
      <c r="S99">
        <f t="shared" si="0"/>
        <v>0.11887999999999997</v>
      </c>
      <c r="T99">
        <f t="shared" si="0"/>
        <v>0</v>
      </c>
      <c r="U99">
        <f t="shared" si="0"/>
        <v>7.6581600000000023</v>
      </c>
      <c r="V99">
        <f t="shared" si="0"/>
        <v>9.3607499999999955E-2</v>
      </c>
      <c r="W99">
        <f t="shared" si="0"/>
        <v>0.2299400000000002</v>
      </c>
      <c r="X99">
        <f t="shared" si="0"/>
        <v>0.74129750000000005</v>
      </c>
      <c r="Y99">
        <f t="shared" si="0"/>
        <v>0</v>
      </c>
      <c r="Z99">
        <f t="shared" si="0"/>
        <v>0</v>
      </c>
      <c r="AA99">
        <f t="shared" si="0"/>
        <v>0.20256750000000004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1.1456124999999997</v>
      </c>
      <c r="AJ99">
        <f t="shared" si="0"/>
        <v>4.0500000000000006E-3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1.3125825000000004</v>
      </c>
      <c r="AQ99">
        <f t="shared" si="0"/>
        <v>0.36858249999999954</v>
      </c>
      <c r="AR99">
        <f t="shared" si="0"/>
        <v>0.24208249999999987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C74" activePane="bottomRight" state="frozen"/>
      <selection pane="topRight" activeCell="B1" sqref="B1"/>
      <selection pane="bottomLeft" activeCell="A3" sqref="A3"/>
      <selection pane="bottomRight" activeCell="AM34" sqref="AM34:AN97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4.96</v>
      </c>
      <c r="L3" s="196">
        <v>205.02</v>
      </c>
      <c r="M3" s="196">
        <v>25.69</v>
      </c>
      <c r="N3" s="196">
        <v>34.880000000000003</v>
      </c>
      <c r="O3" s="196">
        <v>0</v>
      </c>
      <c r="P3" s="196">
        <v>37.090000000000003</v>
      </c>
      <c r="Q3" s="196">
        <v>3.12</v>
      </c>
      <c r="R3" s="196">
        <v>6.93</v>
      </c>
      <c r="S3" s="196">
        <v>4.33</v>
      </c>
      <c r="T3" s="196">
        <v>0</v>
      </c>
      <c r="U3" s="196">
        <v>24.1</v>
      </c>
      <c r="V3" s="196">
        <v>3.42</v>
      </c>
      <c r="W3" s="196">
        <v>7.6</v>
      </c>
      <c r="X3" s="196">
        <v>24.92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0</v>
      </c>
      <c r="AJ3" s="196">
        <v>6.53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19.25</v>
      </c>
      <c r="AQ3" s="196">
        <v>7.7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4.96</v>
      </c>
      <c r="L4" s="196">
        <v>205.02</v>
      </c>
      <c r="M4" s="196">
        <v>25.69</v>
      </c>
      <c r="N4" s="196">
        <v>34.880000000000003</v>
      </c>
      <c r="O4" s="196">
        <v>0</v>
      </c>
      <c r="P4" s="196">
        <v>37.090000000000003</v>
      </c>
      <c r="Q4" s="196">
        <v>3.12</v>
      </c>
      <c r="R4" s="196">
        <v>6.93</v>
      </c>
      <c r="S4" s="196">
        <v>4.33</v>
      </c>
      <c r="T4" s="196">
        <v>0</v>
      </c>
      <c r="U4" s="196">
        <v>24.1</v>
      </c>
      <c r="V4" s="196">
        <v>3.42</v>
      </c>
      <c r="W4" s="196">
        <v>7.57</v>
      </c>
      <c r="X4" s="196">
        <v>24.06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0</v>
      </c>
      <c r="AJ4" s="196">
        <v>6.53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19.25</v>
      </c>
      <c r="AQ4" s="196">
        <v>7.7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4.96</v>
      </c>
      <c r="L5" s="196">
        <v>205.02</v>
      </c>
      <c r="M5" s="196">
        <v>25.69</v>
      </c>
      <c r="N5" s="196">
        <v>34.880000000000003</v>
      </c>
      <c r="O5" s="196">
        <v>0</v>
      </c>
      <c r="P5" s="196">
        <v>37.090000000000003</v>
      </c>
      <c r="Q5" s="196">
        <v>3.12</v>
      </c>
      <c r="R5" s="196">
        <v>6.93</v>
      </c>
      <c r="S5" s="196">
        <v>4.33</v>
      </c>
      <c r="T5" s="196">
        <v>0</v>
      </c>
      <c r="U5" s="196">
        <v>24.1</v>
      </c>
      <c r="V5" s="196">
        <v>3.42</v>
      </c>
      <c r="W5" s="196">
        <v>7.57</v>
      </c>
      <c r="X5" s="196">
        <v>24.06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0</v>
      </c>
      <c r="AJ5" s="196">
        <v>6.53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19.25</v>
      </c>
      <c r="AQ5" s="196">
        <v>7.7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4.96</v>
      </c>
      <c r="L6" s="196">
        <v>205.02</v>
      </c>
      <c r="M6" s="196">
        <v>25.69</v>
      </c>
      <c r="N6" s="196">
        <v>34.880000000000003</v>
      </c>
      <c r="O6" s="196">
        <v>0</v>
      </c>
      <c r="P6" s="196">
        <v>37.090000000000003</v>
      </c>
      <c r="Q6" s="196">
        <v>3.12</v>
      </c>
      <c r="R6" s="196">
        <v>6.93</v>
      </c>
      <c r="S6" s="196">
        <v>4.33</v>
      </c>
      <c r="T6" s="196">
        <v>0</v>
      </c>
      <c r="U6" s="196">
        <v>24.1</v>
      </c>
      <c r="V6" s="196">
        <v>3.42</v>
      </c>
      <c r="W6" s="196">
        <v>7.57</v>
      </c>
      <c r="X6" s="196">
        <v>24.06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17.399999999999999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19.25</v>
      </c>
      <c r="AQ6" s="196">
        <v>7.7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4.96</v>
      </c>
      <c r="L7" s="196">
        <v>205.02</v>
      </c>
      <c r="M7" s="196">
        <v>25.69</v>
      </c>
      <c r="N7" s="196">
        <v>34.880000000000003</v>
      </c>
      <c r="O7" s="196">
        <v>0</v>
      </c>
      <c r="P7" s="196">
        <v>37.090000000000003</v>
      </c>
      <c r="Q7" s="196">
        <v>3.12</v>
      </c>
      <c r="R7" s="196">
        <v>6.93</v>
      </c>
      <c r="S7" s="196">
        <v>4.33</v>
      </c>
      <c r="T7" s="196">
        <v>0</v>
      </c>
      <c r="U7" s="196">
        <v>24.1</v>
      </c>
      <c r="V7" s="196">
        <v>3.42</v>
      </c>
      <c r="W7" s="196">
        <v>7.56</v>
      </c>
      <c r="X7" s="196">
        <v>24.06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26.1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19.25</v>
      </c>
      <c r="AQ7" s="196">
        <v>7.7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4.96</v>
      </c>
      <c r="L8" s="196">
        <v>205.02</v>
      </c>
      <c r="M8" s="196">
        <v>25.69</v>
      </c>
      <c r="N8" s="196">
        <v>34.880000000000003</v>
      </c>
      <c r="O8" s="196">
        <v>0</v>
      </c>
      <c r="P8" s="196">
        <v>37.090000000000003</v>
      </c>
      <c r="Q8" s="196">
        <v>3.12</v>
      </c>
      <c r="R8" s="196">
        <v>6.93</v>
      </c>
      <c r="S8" s="196">
        <v>4.33</v>
      </c>
      <c r="T8" s="196">
        <v>0</v>
      </c>
      <c r="U8" s="196">
        <v>24.1</v>
      </c>
      <c r="V8" s="196">
        <v>3.42</v>
      </c>
      <c r="W8" s="196">
        <v>7.56</v>
      </c>
      <c r="X8" s="196">
        <v>24.06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32.630000000000003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19.25</v>
      </c>
      <c r="AQ8" s="196">
        <v>7.7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4.96</v>
      </c>
      <c r="L9" s="196">
        <v>205.02</v>
      </c>
      <c r="M9" s="196">
        <v>25.69</v>
      </c>
      <c r="N9" s="196">
        <v>34.880000000000003</v>
      </c>
      <c r="O9" s="196">
        <v>0</v>
      </c>
      <c r="P9" s="196">
        <v>37.090000000000003</v>
      </c>
      <c r="Q9" s="196">
        <v>3.12</v>
      </c>
      <c r="R9" s="196">
        <v>6.93</v>
      </c>
      <c r="S9" s="196">
        <v>4.33</v>
      </c>
      <c r="T9" s="196">
        <v>0</v>
      </c>
      <c r="U9" s="196">
        <v>24.1</v>
      </c>
      <c r="V9" s="196">
        <v>3.42</v>
      </c>
      <c r="W9" s="196">
        <v>7.56</v>
      </c>
      <c r="X9" s="196">
        <v>24.06</v>
      </c>
      <c r="Y9" s="196">
        <v>0</v>
      </c>
      <c r="Z9">
        <v>0</v>
      </c>
      <c r="AA9" s="196">
        <v>11.24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19.25</v>
      </c>
      <c r="AQ9" s="196">
        <v>7.7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4.96</v>
      </c>
      <c r="L10" s="196">
        <v>205.02</v>
      </c>
      <c r="M10" s="196">
        <v>25.69</v>
      </c>
      <c r="N10" s="196">
        <v>34.880000000000003</v>
      </c>
      <c r="O10" s="196">
        <v>0</v>
      </c>
      <c r="P10" s="196">
        <v>37.090000000000003</v>
      </c>
      <c r="Q10" s="196">
        <v>3.12</v>
      </c>
      <c r="R10" s="196">
        <v>6.93</v>
      </c>
      <c r="S10" s="196">
        <v>4.33</v>
      </c>
      <c r="T10" s="196">
        <v>0</v>
      </c>
      <c r="U10" s="196">
        <v>24.1</v>
      </c>
      <c r="V10" s="196">
        <v>3.42</v>
      </c>
      <c r="W10" s="196">
        <v>7.56</v>
      </c>
      <c r="X10" s="196">
        <v>24.06</v>
      </c>
      <c r="Y10" s="196">
        <v>0</v>
      </c>
      <c r="Z10">
        <v>0</v>
      </c>
      <c r="AA10" s="196">
        <v>11.24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19.25</v>
      </c>
      <c r="AQ10" s="196">
        <v>7.7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4.96</v>
      </c>
      <c r="L11" s="196">
        <v>205.01</v>
      </c>
      <c r="M11" s="196">
        <v>25.69</v>
      </c>
      <c r="N11" s="196">
        <v>34.880000000000003</v>
      </c>
      <c r="O11" s="196">
        <v>0</v>
      </c>
      <c r="P11" s="196">
        <v>37.090000000000003</v>
      </c>
      <c r="Q11" s="196">
        <v>3.12</v>
      </c>
      <c r="R11" s="196">
        <v>6.93</v>
      </c>
      <c r="S11" s="196">
        <v>4.34</v>
      </c>
      <c r="T11" s="196">
        <v>0</v>
      </c>
      <c r="U11" s="196">
        <v>24.1</v>
      </c>
      <c r="V11" s="196">
        <v>3.42</v>
      </c>
      <c r="W11" s="196">
        <v>7.56</v>
      </c>
      <c r="X11" s="196">
        <v>24.06</v>
      </c>
      <c r="Y11" s="196">
        <v>0</v>
      </c>
      <c r="Z11">
        <v>0</v>
      </c>
      <c r="AA11" s="196">
        <v>11.24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19.25</v>
      </c>
      <c r="AQ11" s="196">
        <v>7.7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4.96</v>
      </c>
      <c r="L12" s="196">
        <v>205.01</v>
      </c>
      <c r="M12" s="196">
        <v>25.69</v>
      </c>
      <c r="N12" s="196">
        <v>34.880000000000003</v>
      </c>
      <c r="O12" s="196">
        <v>0</v>
      </c>
      <c r="P12" s="196">
        <v>37.090000000000003</v>
      </c>
      <c r="Q12" s="196">
        <v>3.12</v>
      </c>
      <c r="R12" s="196">
        <v>6.93</v>
      </c>
      <c r="S12" s="196">
        <v>4.34</v>
      </c>
      <c r="T12" s="196">
        <v>0</v>
      </c>
      <c r="U12" s="196">
        <v>24.1</v>
      </c>
      <c r="V12" s="196">
        <v>3.42</v>
      </c>
      <c r="W12" s="196">
        <v>7.56</v>
      </c>
      <c r="X12" s="196">
        <v>24.06</v>
      </c>
      <c r="Y12" s="196">
        <v>0</v>
      </c>
      <c r="Z12">
        <v>0</v>
      </c>
      <c r="AA12" s="196">
        <v>11.24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19.25</v>
      </c>
      <c r="AQ12" s="196">
        <v>7.7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4.96</v>
      </c>
      <c r="L13" s="196">
        <v>205.01</v>
      </c>
      <c r="M13" s="196">
        <v>25.69</v>
      </c>
      <c r="N13" s="196">
        <v>34.880000000000003</v>
      </c>
      <c r="O13" s="196">
        <v>0</v>
      </c>
      <c r="P13" s="196">
        <v>37.090000000000003</v>
      </c>
      <c r="Q13" s="196">
        <v>3.12</v>
      </c>
      <c r="R13" s="196">
        <v>6.93</v>
      </c>
      <c r="S13" s="196">
        <v>4.34</v>
      </c>
      <c r="T13" s="196">
        <v>0</v>
      </c>
      <c r="U13" s="196">
        <v>24.1</v>
      </c>
      <c r="V13" s="196">
        <v>3.42</v>
      </c>
      <c r="W13" s="196">
        <v>7.56</v>
      </c>
      <c r="X13" s="196">
        <v>24.06</v>
      </c>
      <c r="Y13" s="196">
        <v>0</v>
      </c>
      <c r="Z13">
        <v>0</v>
      </c>
      <c r="AA13" s="196">
        <v>11.24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19.25</v>
      </c>
      <c r="AQ13" s="196">
        <v>7.7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4.96</v>
      </c>
      <c r="L14" s="196">
        <v>205.01</v>
      </c>
      <c r="M14" s="196">
        <v>25.69</v>
      </c>
      <c r="N14" s="196">
        <v>34.880000000000003</v>
      </c>
      <c r="O14" s="196">
        <v>0</v>
      </c>
      <c r="P14" s="196">
        <v>37.090000000000003</v>
      </c>
      <c r="Q14" s="196">
        <v>3.12</v>
      </c>
      <c r="R14" s="196">
        <v>6.93</v>
      </c>
      <c r="S14" s="196">
        <v>4.34</v>
      </c>
      <c r="T14" s="196">
        <v>0</v>
      </c>
      <c r="U14" s="196">
        <v>24.1</v>
      </c>
      <c r="V14" s="196">
        <v>3.42</v>
      </c>
      <c r="W14" s="196">
        <v>7.56</v>
      </c>
      <c r="X14" s="196">
        <v>24.06</v>
      </c>
      <c r="Y14" s="196">
        <v>0</v>
      </c>
      <c r="Z14">
        <v>0</v>
      </c>
      <c r="AA14" s="196">
        <v>11.24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19.25</v>
      </c>
      <c r="AQ14" s="196">
        <v>7.7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4.96</v>
      </c>
      <c r="L15" s="196">
        <v>205.84</v>
      </c>
      <c r="M15" s="196">
        <v>25.69</v>
      </c>
      <c r="N15" s="196">
        <v>34.880000000000003</v>
      </c>
      <c r="O15" s="196">
        <v>0</v>
      </c>
      <c r="P15" s="196">
        <v>37.090000000000003</v>
      </c>
      <c r="Q15" s="196">
        <v>3.12</v>
      </c>
      <c r="R15" s="196">
        <v>6.93</v>
      </c>
      <c r="S15" s="196">
        <v>4.38</v>
      </c>
      <c r="T15" s="196">
        <v>0</v>
      </c>
      <c r="U15" s="196">
        <v>24.1</v>
      </c>
      <c r="V15" s="196">
        <v>3.42</v>
      </c>
      <c r="W15" s="196">
        <v>7.56</v>
      </c>
      <c r="X15" s="196">
        <v>24.06</v>
      </c>
      <c r="Y15" s="196">
        <v>0</v>
      </c>
      <c r="Z15">
        <v>0</v>
      </c>
      <c r="AA15" s="196">
        <v>11.24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19.25</v>
      </c>
      <c r="AQ15" s="196">
        <v>7.57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4.96</v>
      </c>
      <c r="L16" s="196">
        <v>205.01</v>
      </c>
      <c r="M16" s="196">
        <v>25.69</v>
      </c>
      <c r="N16" s="196">
        <v>34.880000000000003</v>
      </c>
      <c r="O16" s="196">
        <v>0</v>
      </c>
      <c r="P16" s="196">
        <v>37.090000000000003</v>
      </c>
      <c r="Q16" s="196">
        <v>3.12</v>
      </c>
      <c r="R16" s="196">
        <v>6.93</v>
      </c>
      <c r="S16" s="196">
        <v>4.38</v>
      </c>
      <c r="T16" s="196">
        <v>0</v>
      </c>
      <c r="U16" s="196">
        <v>24.1</v>
      </c>
      <c r="V16" s="196">
        <v>3.42</v>
      </c>
      <c r="W16" s="196">
        <v>7.56</v>
      </c>
      <c r="X16" s="196">
        <v>24.06</v>
      </c>
      <c r="Y16" s="196">
        <v>0</v>
      </c>
      <c r="Z16">
        <v>0</v>
      </c>
      <c r="AA16" s="196">
        <v>11.24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19.25</v>
      </c>
      <c r="AQ16" s="196">
        <v>7.57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4.96</v>
      </c>
      <c r="L17" s="196">
        <v>205.01</v>
      </c>
      <c r="M17" s="196">
        <v>25.69</v>
      </c>
      <c r="N17" s="196">
        <v>34.880000000000003</v>
      </c>
      <c r="O17" s="196">
        <v>0</v>
      </c>
      <c r="P17" s="196">
        <v>37.090000000000003</v>
      </c>
      <c r="Q17" s="196">
        <v>3.12</v>
      </c>
      <c r="R17" s="196">
        <v>6.93</v>
      </c>
      <c r="S17" s="196">
        <v>4.38</v>
      </c>
      <c r="T17" s="196">
        <v>0</v>
      </c>
      <c r="U17" s="196">
        <v>24.1</v>
      </c>
      <c r="V17" s="196">
        <v>3.42</v>
      </c>
      <c r="W17" s="196">
        <v>7.56</v>
      </c>
      <c r="X17" s="196">
        <v>24.06</v>
      </c>
      <c r="Y17" s="196">
        <v>0</v>
      </c>
      <c r="Z17">
        <v>0</v>
      </c>
      <c r="AA17" s="196">
        <v>11.24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19.25</v>
      </c>
      <c r="AQ17" s="196">
        <v>7.57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4.96</v>
      </c>
      <c r="L18" s="196">
        <v>205.01</v>
      </c>
      <c r="M18" s="196">
        <v>25.69</v>
      </c>
      <c r="N18" s="196">
        <v>34.880000000000003</v>
      </c>
      <c r="O18" s="196">
        <v>0</v>
      </c>
      <c r="P18" s="196">
        <v>37.090000000000003</v>
      </c>
      <c r="Q18" s="196">
        <v>3.12</v>
      </c>
      <c r="R18" s="196">
        <v>6.93</v>
      </c>
      <c r="S18" s="196">
        <v>4.38</v>
      </c>
      <c r="T18" s="196">
        <v>0</v>
      </c>
      <c r="U18" s="196">
        <v>24.1</v>
      </c>
      <c r="V18" s="196">
        <v>3.42</v>
      </c>
      <c r="W18" s="196">
        <v>7.56</v>
      </c>
      <c r="X18" s="196">
        <v>24.06</v>
      </c>
      <c r="Y18" s="196">
        <v>0</v>
      </c>
      <c r="Z18">
        <v>0</v>
      </c>
      <c r="AA18" s="196">
        <v>11.24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19.25</v>
      </c>
      <c r="AQ18" s="196">
        <v>7.57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4.96</v>
      </c>
      <c r="L19" s="196">
        <v>205.01</v>
      </c>
      <c r="M19" s="196">
        <v>25.69</v>
      </c>
      <c r="N19" s="196">
        <v>34.880000000000003</v>
      </c>
      <c r="O19" s="196">
        <v>0</v>
      </c>
      <c r="P19" s="196">
        <v>37.090000000000003</v>
      </c>
      <c r="Q19" s="196">
        <v>3.12</v>
      </c>
      <c r="R19" s="196">
        <v>6.93</v>
      </c>
      <c r="S19" s="196">
        <v>4.38</v>
      </c>
      <c r="T19" s="196">
        <v>0</v>
      </c>
      <c r="U19" s="196">
        <v>24.1</v>
      </c>
      <c r="V19" s="196">
        <v>3.42</v>
      </c>
      <c r="W19" s="196">
        <v>7.56</v>
      </c>
      <c r="X19" s="196">
        <v>24.06</v>
      </c>
      <c r="Y19" s="196">
        <v>0</v>
      </c>
      <c r="Z19">
        <v>0</v>
      </c>
      <c r="AA19" s="196">
        <v>11.24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19.25</v>
      </c>
      <c r="AQ19" s="196">
        <v>7.57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4.96</v>
      </c>
      <c r="L20" s="196">
        <v>205.01</v>
      </c>
      <c r="M20" s="196">
        <v>25.69</v>
      </c>
      <c r="N20" s="196">
        <v>34.880000000000003</v>
      </c>
      <c r="O20" s="196">
        <v>0</v>
      </c>
      <c r="P20" s="196">
        <v>37.090000000000003</v>
      </c>
      <c r="Q20" s="196">
        <v>3.12</v>
      </c>
      <c r="R20" s="196">
        <v>6.93</v>
      </c>
      <c r="S20" s="196">
        <v>4.38</v>
      </c>
      <c r="T20" s="196">
        <v>0</v>
      </c>
      <c r="U20" s="196">
        <v>24.1</v>
      </c>
      <c r="V20" s="196">
        <v>3.42</v>
      </c>
      <c r="W20" s="196">
        <v>7.56</v>
      </c>
      <c r="X20" s="196">
        <v>24.06</v>
      </c>
      <c r="Y20" s="196">
        <v>0</v>
      </c>
      <c r="Z20">
        <v>0</v>
      </c>
      <c r="AA20" s="196">
        <v>11.24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19.25</v>
      </c>
      <c r="AQ20" s="196">
        <v>7.57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4.96</v>
      </c>
      <c r="L21" s="196">
        <v>205.01</v>
      </c>
      <c r="M21" s="196">
        <v>25.69</v>
      </c>
      <c r="N21" s="196">
        <v>34.880000000000003</v>
      </c>
      <c r="O21" s="196">
        <v>0</v>
      </c>
      <c r="P21" s="196">
        <v>37.090000000000003</v>
      </c>
      <c r="Q21" s="196">
        <v>3.12</v>
      </c>
      <c r="R21" s="196">
        <v>6.93</v>
      </c>
      <c r="S21" s="196">
        <v>4.38</v>
      </c>
      <c r="T21" s="196">
        <v>0</v>
      </c>
      <c r="U21" s="196">
        <v>24.1</v>
      </c>
      <c r="V21" s="196">
        <v>3.42</v>
      </c>
      <c r="W21" s="196">
        <v>7.56</v>
      </c>
      <c r="X21" s="196">
        <v>24.06</v>
      </c>
      <c r="Y21" s="196">
        <v>0</v>
      </c>
      <c r="Z21">
        <v>0</v>
      </c>
      <c r="AA21" s="196">
        <v>11.24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19.25</v>
      </c>
      <c r="AQ21" s="196">
        <v>7.57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4.96</v>
      </c>
      <c r="L22" s="196">
        <v>205.01</v>
      </c>
      <c r="M22" s="196">
        <v>25.69</v>
      </c>
      <c r="N22" s="196">
        <v>34.880000000000003</v>
      </c>
      <c r="O22" s="196">
        <v>0</v>
      </c>
      <c r="P22" s="196">
        <v>37.090000000000003</v>
      </c>
      <c r="Q22" s="196">
        <v>3.12</v>
      </c>
      <c r="R22" s="196">
        <v>6.93</v>
      </c>
      <c r="S22" s="196">
        <v>4.38</v>
      </c>
      <c r="T22" s="196">
        <v>0</v>
      </c>
      <c r="U22" s="196">
        <v>24.1</v>
      </c>
      <c r="V22" s="196">
        <v>3.42</v>
      </c>
      <c r="W22" s="196">
        <v>7.56</v>
      </c>
      <c r="X22" s="196">
        <v>24.06</v>
      </c>
      <c r="Y22" s="196">
        <v>0</v>
      </c>
      <c r="Z22">
        <v>0</v>
      </c>
      <c r="AA22" s="196">
        <v>11.24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19.25</v>
      </c>
      <c r="AQ22" s="196">
        <v>7.57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4.96</v>
      </c>
      <c r="L23" s="196">
        <v>205.02</v>
      </c>
      <c r="M23" s="196">
        <v>25.69</v>
      </c>
      <c r="N23" s="196">
        <v>34.880000000000003</v>
      </c>
      <c r="O23" s="196">
        <v>0</v>
      </c>
      <c r="P23" s="196">
        <v>37.090000000000003</v>
      </c>
      <c r="Q23" s="196">
        <v>3.12</v>
      </c>
      <c r="R23" s="196">
        <v>6.93</v>
      </c>
      <c r="S23" s="196">
        <v>4.33</v>
      </c>
      <c r="T23" s="196">
        <v>0</v>
      </c>
      <c r="U23" s="196">
        <v>24.1</v>
      </c>
      <c r="V23" s="196">
        <v>3.42</v>
      </c>
      <c r="W23" s="196">
        <v>7.57</v>
      </c>
      <c r="X23" s="196">
        <v>23.86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58.53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19.25</v>
      </c>
      <c r="AQ23" s="196">
        <v>7.7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4.96</v>
      </c>
      <c r="L24" s="196">
        <v>205.02</v>
      </c>
      <c r="M24" s="196">
        <v>25.69</v>
      </c>
      <c r="N24" s="196">
        <v>34.880000000000003</v>
      </c>
      <c r="O24" s="196">
        <v>0</v>
      </c>
      <c r="P24" s="196">
        <v>37.090000000000003</v>
      </c>
      <c r="Q24" s="196">
        <v>3.12</v>
      </c>
      <c r="R24" s="196">
        <v>11.81</v>
      </c>
      <c r="S24" s="196">
        <v>4.33</v>
      </c>
      <c r="T24" s="196">
        <v>0</v>
      </c>
      <c r="U24" s="196">
        <v>24.1</v>
      </c>
      <c r="V24" s="196">
        <v>6.12</v>
      </c>
      <c r="W24" s="196">
        <v>13.71</v>
      </c>
      <c r="X24" s="196">
        <v>42.86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58.53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72.19</v>
      </c>
      <c r="AQ24" s="196">
        <v>26.63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4.96</v>
      </c>
      <c r="L25" s="196">
        <v>205.02</v>
      </c>
      <c r="M25" s="196">
        <v>25.69</v>
      </c>
      <c r="N25" s="196">
        <v>34.880000000000003</v>
      </c>
      <c r="O25" s="196">
        <v>0</v>
      </c>
      <c r="P25" s="196">
        <v>37.090000000000003</v>
      </c>
      <c r="Q25" s="196">
        <v>3.12</v>
      </c>
      <c r="R25" s="196">
        <v>12.52</v>
      </c>
      <c r="S25" s="196">
        <v>4.33</v>
      </c>
      <c r="T25" s="196">
        <v>0</v>
      </c>
      <c r="U25" s="196">
        <v>24.1</v>
      </c>
      <c r="V25" s="196">
        <v>6.12</v>
      </c>
      <c r="W25" s="196">
        <v>13.71</v>
      </c>
      <c r="X25" s="196">
        <v>43.31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57.27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72.19</v>
      </c>
      <c r="AQ25" s="196">
        <v>26.63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4.96</v>
      </c>
      <c r="L26" s="196">
        <v>211.76</v>
      </c>
      <c r="M26" s="196">
        <v>25.69</v>
      </c>
      <c r="N26" s="196">
        <v>34.880000000000003</v>
      </c>
      <c r="O26" s="196">
        <v>0</v>
      </c>
      <c r="P26" s="196">
        <v>37.090000000000003</v>
      </c>
      <c r="Q26" s="196">
        <v>3.12</v>
      </c>
      <c r="R26" s="196">
        <v>6.93</v>
      </c>
      <c r="S26" s="196">
        <v>4.33</v>
      </c>
      <c r="T26" s="196">
        <v>0</v>
      </c>
      <c r="U26" s="196">
        <v>24.1</v>
      </c>
      <c r="V26" s="196">
        <v>3.42</v>
      </c>
      <c r="W26" s="196">
        <v>13.71</v>
      </c>
      <c r="X26" s="196">
        <v>43.31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48.12</v>
      </c>
      <c r="AQ26" s="196">
        <v>7.7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4.96</v>
      </c>
      <c r="L27" s="196">
        <v>288.76</v>
      </c>
      <c r="M27" s="196">
        <v>25.69</v>
      </c>
      <c r="N27" s="196">
        <v>34.880000000000003</v>
      </c>
      <c r="O27" s="196">
        <v>0</v>
      </c>
      <c r="P27" s="196">
        <v>37.090000000000003</v>
      </c>
      <c r="Q27" s="196">
        <v>3.12</v>
      </c>
      <c r="R27" s="196">
        <v>6.93</v>
      </c>
      <c r="S27" s="196">
        <v>4.33</v>
      </c>
      <c r="T27" s="196">
        <v>0</v>
      </c>
      <c r="U27" s="196">
        <v>24.1</v>
      </c>
      <c r="V27" s="196">
        <v>3.42</v>
      </c>
      <c r="W27" s="196">
        <v>7.57</v>
      </c>
      <c r="X27" s="196">
        <v>24.06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28.87</v>
      </c>
      <c r="AQ27" s="196">
        <v>7.7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8.94</v>
      </c>
      <c r="L28" s="196">
        <v>355.72</v>
      </c>
      <c r="M28" s="196">
        <v>25.69</v>
      </c>
      <c r="N28" s="196">
        <v>34.880000000000003</v>
      </c>
      <c r="O28" s="196">
        <v>0</v>
      </c>
      <c r="P28" s="196">
        <v>37.090000000000003</v>
      </c>
      <c r="Q28" s="196">
        <v>3.12</v>
      </c>
      <c r="R28" s="196">
        <v>12.52</v>
      </c>
      <c r="S28" s="196">
        <v>7.47</v>
      </c>
      <c r="T28" s="196">
        <v>0</v>
      </c>
      <c r="U28" s="196">
        <v>24.1</v>
      </c>
      <c r="V28" s="196">
        <v>6.12</v>
      </c>
      <c r="W28" s="196">
        <v>13.71</v>
      </c>
      <c r="X28" s="196">
        <v>43.17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72.19</v>
      </c>
      <c r="AQ28" s="196">
        <v>26.63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8.9499999999999993</v>
      </c>
      <c r="L29" s="196">
        <v>371.21</v>
      </c>
      <c r="M29" s="196">
        <v>25.69</v>
      </c>
      <c r="N29" s="196">
        <v>34.880000000000003</v>
      </c>
      <c r="O29" s="196">
        <v>0</v>
      </c>
      <c r="P29" s="196">
        <v>37.090000000000003</v>
      </c>
      <c r="Q29" s="196">
        <v>3.12</v>
      </c>
      <c r="R29" s="196">
        <v>12.52</v>
      </c>
      <c r="S29" s="196">
        <v>7.8</v>
      </c>
      <c r="T29" s="196">
        <v>0</v>
      </c>
      <c r="U29" s="196">
        <v>24.1</v>
      </c>
      <c r="V29" s="196">
        <v>6.12</v>
      </c>
      <c r="W29" s="196">
        <v>13.71</v>
      </c>
      <c r="X29" s="196">
        <v>43.31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72.19</v>
      </c>
      <c r="AQ29" s="196">
        <v>26.63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8.9499999999999993</v>
      </c>
      <c r="L30" s="196">
        <v>371.21</v>
      </c>
      <c r="M30" s="196">
        <v>25.69</v>
      </c>
      <c r="N30" s="196">
        <v>34.880000000000003</v>
      </c>
      <c r="O30" s="196">
        <v>0</v>
      </c>
      <c r="P30" s="196">
        <v>37.090000000000003</v>
      </c>
      <c r="Q30" s="196">
        <v>3.12</v>
      </c>
      <c r="R30" s="196">
        <v>12.52</v>
      </c>
      <c r="S30" s="196">
        <v>7.8</v>
      </c>
      <c r="T30" s="196">
        <v>0</v>
      </c>
      <c r="U30" s="196">
        <v>24.1</v>
      </c>
      <c r="V30" s="196">
        <v>6.12</v>
      </c>
      <c r="W30" s="196">
        <v>13.71</v>
      </c>
      <c r="X30" s="196">
        <v>43.31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72.19</v>
      </c>
      <c r="AQ30" s="196">
        <v>26.63</v>
      </c>
      <c r="AR30" s="196">
        <v>0.51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8.9499999999999993</v>
      </c>
      <c r="L31" s="196">
        <v>371.21</v>
      </c>
      <c r="M31" s="196">
        <v>25.69</v>
      </c>
      <c r="N31" s="196">
        <v>34.880000000000003</v>
      </c>
      <c r="O31" s="196">
        <v>0</v>
      </c>
      <c r="P31" s="196">
        <v>37.090000000000003</v>
      </c>
      <c r="Q31" s="196">
        <v>3.12</v>
      </c>
      <c r="R31" s="196">
        <v>12.52</v>
      </c>
      <c r="S31" s="196">
        <v>7.8</v>
      </c>
      <c r="T31" s="196">
        <v>0</v>
      </c>
      <c r="U31" s="196">
        <v>24.1</v>
      </c>
      <c r="V31" s="196">
        <v>6.12</v>
      </c>
      <c r="W31" s="196">
        <v>13.71</v>
      </c>
      <c r="X31" s="196">
        <v>43.31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72.19</v>
      </c>
      <c r="AQ31" s="196">
        <v>26.63</v>
      </c>
      <c r="AR31" s="196">
        <v>2.29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8.9499999999999993</v>
      </c>
      <c r="L32" s="196">
        <v>371.21</v>
      </c>
      <c r="M32" s="196">
        <v>25.69</v>
      </c>
      <c r="N32" s="196">
        <v>34.880000000000003</v>
      </c>
      <c r="O32" s="196">
        <v>0</v>
      </c>
      <c r="P32" s="196">
        <v>37.090000000000003</v>
      </c>
      <c r="Q32" s="196">
        <v>3.12</v>
      </c>
      <c r="R32" s="196">
        <v>12.52</v>
      </c>
      <c r="S32" s="196">
        <v>7.8</v>
      </c>
      <c r="T32" s="196">
        <v>0</v>
      </c>
      <c r="U32" s="196">
        <v>24.1</v>
      </c>
      <c r="V32" s="196">
        <v>6.12</v>
      </c>
      <c r="W32" s="196">
        <v>13.71</v>
      </c>
      <c r="X32" s="196">
        <v>43.31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72.19</v>
      </c>
      <c r="AQ32" s="196">
        <v>26.63</v>
      </c>
      <c r="AR32" s="196">
        <v>6.36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8.9499999999999993</v>
      </c>
      <c r="L33" s="196">
        <v>371.21</v>
      </c>
      <c r="M33" s="196">
        <v>25.69</v>
      </c>
      <c r="N33" s="196">
        <v>34.880000000000003</v>
      </c>
      <c r="O33" s="196">
        <v>0</v>
      </c>
      <c r="P33" s="196">
        <v>37.090000000000003</v>
      </c>
      <c r="Q33" s="196">
        <v>3.12</v>
      </c>
      <c r="R33" s="196">
        <v>12.52</v>
      </c>
      <c r="S33" s="196">
        <v>7.8</v>
      </c>
      <c r="T33" s="196">
        <v>0</v>
      </c>
      <c r="U33" s="196">
        <v>24.1</v>
      </c>
      <c r="V33" s="196">
        <v>6.12</v>
      </c>
      <c r="W33" s="196">
        <v>13.71</v>
      </c>
      <c r="X33" s="196">
        <v>43.31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72.19</v>
      </c>
      <c r="AQ33" s="196">
        <v>26.63</v>
      </c>
      <c r="AR33" s="196">
        <v>10.96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8.9499999999999993</v>
      </c>
      <c r="L34" s="196">
        <v>371.21</v>
      </c>
      <c r="M34" s="196">
        <v>25.69</v>
      </c>
      <c r="N34" s="196">
        <v>34.880000000000003</v>
      </c>
      <c r="O34" s="196">
        <v>0</v>
      </c>
      <c r="P34" s="196">
        <v>37.090000000000003</v>
      </c>
      <c r="Q34" s="196">
        <v>3.12</v>
      </c>
      <c r="R34" s="196">
        <v>12.52</v>
      </c>
      <c r="S34" s="196">
        <v>7.8</v>
      </c>
      <c r="T34" s="196">
        <v>0</v>
      </c>
      <c r="U34" s="196">
        <v>24.1</v>
      </c>
      <c r="V34" s="196">
        <v>6.12</v>
      </c>
      <c r="W34" s="196">
        <v>13.71</v>
      </c>
      <c r="X34" s="196">
        <v>43.31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72.19</v>
      </c>
      <c r="AQ34" s="196">
        <v>26.63</v>
      </c>
      <c r="AR34" s="196">
        <v>16.66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8.9499999999999993</v>
      </c>
      <c r="L35" s="196">
        <v>371.21</v>
      </c>
      <c r="M35" s="196">
        <v>25.69</v>
      </c>
      <c r="N35" s="196">
        <v>34.880000000000003</v>
      </c>
      <c r="O35" s="196">
        <v>0</v>
      </c>
      <c r="P35" s="196">
        <v>37.090000000000003</v>
      </c>
      <c r="Q35" s="196">
        <v>3.12</v>
      </c>
      <c r="R35" s="196">
        <v>12.52</v>
      </c>
      <c r="S35" s="196">
        <v>7.8</v>
      </c>
      <c r="T35" s="196">
        <v>0</v>
      </c>
      <c r="U35" s="196">
        <v>24.1</v>
      </c>
      <c r="V35" s="196">
        <v>6.12</v>
      </c>
      <c r="W35" s="196">
        <v>13.71</v>
      </c>
      <c r="X35" s="196">
        <v>43.31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72.19</v>
      </c>
      <c r="AQ35" s="196">
        <v>26.63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8.9499999999999993</v>
      </c>
      <c r="L36" s="196">
        <v>371.21</v>
      </c>
      <c r="M36" s="196">
        <v>25.69</v>
      </c>
      <c r="N36" s="196">
        <v>34.880000000000003</v>
      </c>
      <c r="O36" s="196">
        <v>0</v>
      </c>
      <c r="P36" s="196">
        <v>37.090000000000003</v>
      </c>
      <c r="Q36" s="196">
        <v>3.12</v>
      </c>
      <c r="R36" s="196">
        <v>12.52</v>
      </c>
      <c r="S36" s="196">
        <v>7.8</v>
      </c>
      <c r="T36" s="196">
        <v>0</v>
      </c>
      <c r="U36" s="196">
        <v>24.1</v>
      </c>
      <c r="V36" s="196">
        <v>6.12</v>
      </c>
      <c r="W36" s="196">
        <v>13.71</v>
      </c>
      <c r="X36" s="196">
        <v>43.31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72.19</v>
      </c>
      <c r="AQ36" s="196">
        <v>26.63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8.9499999999999993</v>
      </c>
      <c r="L37" s="196">
        <v>371.21</v>
      </c>
      <c r="M37" s="196">
        <v>25.69</v>
      </c>
      <c r="N37" s="196">
        <v>34.880000000000003</v>
      </c>
      <c r="O37" s="196">
        <v>0</v>
      </c>
      <c r="P37" s="196">
        <v>37.090000000000003</v>
      </c>
      <c r="Q37" s="196">
        <v>3.12</v>
      </c>
      <c r="R37" s="196">
        <v>12.52</v>
      </c>
      <c r="S37" s="196">
        <v>7.8</v>
      </c>
      <c r="T37" s="196">
        <v>0</v>
      </c>
      <c r="U37" s="196">
        <v>24.1</v>
      </c>
      <c r="V37" s="196">
        <v>6.12</v>
      </c>
      <c r="W37" s="196">
        <v>13.71</v>
      </c>
      <c r="X37" s="196">
        <v>43.31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72.19</v>
      </c>
      <c r="AQ37" s="196">
        <v>26.63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8.9499999999999993</v>
      </c>
      <c r="L38" s="196">
        <v>371.21</v>
      </c>
      <c r="M38" s="196">
        <v>25.69</v>
      </c>
      <c r="N38" s="196">
        <v>34.880000000000003</v>
      </c>
      <c r="O38" s="196">
        <v>0</v>
      </c>
      <c r="P38" s="196">
        <v>37.090000000000003</v>
      </c>
      <c r="Q38" s="196">
        <v>3.12</v>
      </c>
      <c r="R38" s="196">
        <v>12.52</v>
      </c>
      <c r="S38" s="196">
        <v>7.8</v>
      </c>
      <c r="T38" s="196">
        <v>0</v>
      </c>
      <c r="U38" s="196">
        <v>24.1</v>
      </c>
      <c r="V38" s="196">
        <v>6.12</v>
      </c>
      <c r="W38" s="196">
        <v>13.71</v>
      </c>
      <c r="X38" s="196">
        <v>43.31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72.19</v>
      </c>
      <c r="AQ38" s="196">
        <v>26.63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8.9499999999999993</v>
      </c>
      <c r="L39" s="196">
        <v>371.21</v>
      </c>
      <c r="M39" s="196">
        <v>25.69</v>
      </c>
      <c r="N39" s="196">
        <v>34.880000000000003</v>
      </c>
      <c r="O39" s="196">
        <v>0</v>
      </c>
      <c r="P39" s="196">
        <v>37.090000000000003</v>
      </c>
      <c r="Q39" s="196">
        <v>3.12</v>
      </c>
      <c r="R39" s="196">
        <v>12.52</v>
      </c>
      <c r="S39" s="196">
        <v>7.8</v>
      </c>
      <c r="T39" s="196">
        <v>0</v>
      </c>
      <c r="U39" s="196">
        <v>24.1</v>
      </c>
      <c r="V39" s="196">
        <v>6.12</v>
      </c>
      <c r="W39" s="196">
        <v>13.71</v>
      </c>
      <c r="X39" s="196">
        <v>43.31</v>
      </c>
      <c r="Y39" s="196">
        <v>0</v>
      </c>
      <c r="Z39">
        <v>0</v>
      </c>
      <c r="AA39" s="196">
        <v>11.24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72.19</v>
      </c>
      <c r="AQ39" s="196">
        <v>26.63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8.9499999999999993</v>
      </c>
      <c r="L40" s="196">
        <v>371.21</v>
      </c>
      <c r="M40" s="196">
        <v>25.69</v>
      </c>
      <c r="N40" s="196">
        <v>34.880000000000003</v>
      </c>
      <c r="O40" s="196">
        <v>0</v>
      </c>
      <c r="P40" s="196">
        <v>37.090000000000003</v>
      </c>
      <c r="Q40" s="196">
        <v>3.12</v>
      </c>
      <c r="R40" s="196">
        <v>12.52</v>
      </c>
      <c r="S40" s="196">
        <v>7.8</v>
      </c>
      <c r="T40" s="196">
        <v>0</v>
      </c>
      <c r="U40" s="196">
        <v>24.1</v>
      </c>
      <c r="V40" s="196">
        <v>6.12</v>
      </c>
      <c r="W40" s="196">
        <v>13.71</v>
      </c>
      <c r="X40" s="196">
        <v>43.31</v>
      </c>
      <c r="Y40" s="196">
        <v>0</v>
      </c>
      <c r="Z40">
        <v>0</v>
      </c>
      <c r="AA40" s="196">
        <v>11.24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72.19</v>
      </c>
      <c r="AQ40" s="196">
        <v>26.63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8.9499999999999993</v>
      </c>
      <c r="L41" s="196">
        <v>371.21</v>
      </c>
      <c r="M41" s="196">
        <v>25.69</v>
      </c>
      <c r="N41" s="196">
        <v>34.880000000000003</v>
      </c>
      <c r="O41" s="196">
        <v>0</v>
      </c>
      <c r="P41" s="196">
        <v>37.090000000000003</v>
      </c>
      <c r="Q41" s="196">
        <v>3.12</v>
      </c>
      <c r="R41" s="196">
        <v>12.52</v>
      </c>
      <c r="S41" s="196">
        <v>7.8</v>
      </c>
      <c r="T41" s="196">
        <v>0</v>
      </c>
      <c r="U41" s="196">
        <v>24.1</v>
      </c>
      <c r="V41" s="196">
        <v>6.12</v>
      </c>
      <c r="W41" s="196">
        <v>13.71</v>
      </c>
      <c r="X41" s="196">
        <v>43.31</v>
      </c>
      <c r="Y41" s="196">
        <v>0</v>
      </c>
      <c r="Z41">
        <v>0</v>
      </c>
      <c r="AA41" s="196">
        <v>11.24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72.19</v>
      </c>
      <c r="AQ41" s="196">
        <v>26.63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8.9499999999999993</v>
      </c>
      <c r="L42" s="196">
        <v>371.21</v>
      </c>
      <c r="M42" s="196">
        <v>25.69</v>
      </c>
      <c r="N42" s="196">
        <v>34.880000000000003</v>
      </c>
      <c r="O42" s="196">
        <v>0</v>
      </c>
      <c r="P42" s="196">
        <v>37.090000000000003</v>
      </c>
      <c r="Q42" s="196">
        <v>3.12</v>
      </c>
      <c r="R42" s="196">
        <v>12.52</v>
      </c>
      <c r="S42" s="196">
        <v>7.8</v>
      </c>
      <c r="T42" s="196">
        <v>0</v>
      </c>
      <c r="U42" s="196">
        <v>24.1</v>
      </c>
      <c r="V42" s="196">
        <v>6.12</v>
      </c>
      <c r="W42" s="196">
        <v>13.71</v>
      </c>
      <c r="X42" s="196">
        <v>43.31</v>
      </c>
      <c r="Y42" s="196">
        <v>0</v>
      </c>
      <c r="Z42">
        <v>0</v>
      </c>
      <c r="AA42" s="196">
        <v>11.24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72.19</v>
      </c>
      <c r="AQ42" s="196">
        <v>26.63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8.9499999999999993</v>
      </c>
      <c r="L43" s="196">
        <v>371.21</v>
      </c>
      <c r="M43" s="196">
        <v>25.69</v>
      </c>
      <c r="N43" s="196">
        <v>34.880000000000003</v>
      </c>
      <c r="O43" s="196">
        <v>0</v>
      </c>
      <c r="P43" s="196">
        <v>37.090000000000003</v>
      </c>
      <c r="Q43" s="196">
        <v>3.12</v>
      </c>
      <c r="R43" s="196">
        <v>12.52</v>
      </c>
      <c r="S43" s="196">
        <v>7.8</v>
      </c>
      <c r="T43" s="196">
        <v>0</v>
      </c>
      <c r="U43" s="196">
        <v>24.1</v>
      </c>
      <c r="V43" s="196">
        <v>6.12</v>
      </c>
      <c r="W43" s="196">
        <v>13.71</v>
      </c>
      <c r="X43" s="196">
        <v>43.31</v>
      </c>
      <c r="Y43" s="196">
        <v>0</v>
      </c>
      <c r="Z43">
        <v>0</v>
      </c>
      <c r="AA43" s="196">
        <v>11.24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72.19</v>
      </c>
      <c r="AQ43" s="196">
        <v>26.63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8.9499999999999993</v>
      </c>
      <c r="L44" s="196">
        <v>371.21</v>
      </c>
      <c r="M44" s="196">
        <v>25.69</v>
      </c>
      <c r="N44" s="196">
        <v>34.880000000000003</v>
      </c>
      <c r="O44" s="196">
        <v>0</v>
      </c>
      <c r="P44" s="196">
        <v>37.090000000000003</v>
      </c>
      <c r="Q44" s="196">
        <v>3.12</v>
      </c>
      <c r="R44" s="196">
        <v>12.52</v>
      </c>
      <c r="S44" s="196">
        <v>7.8</v>
      </c>
      <c r="T44" s="196">
        <v>0</v>
      </c>
      <c r="U44" s="196">
        <v>24.1</v>
      </c>
      <c r="V44" s="196">
        <v>6.12</v>
      </c>
      <c r="W44" s="196">
        <v>13.71</v>
      </c>
      <c r="X44" s="196">
        <v>43.31</v>
      </c>
      <c r="Y44" s="196">
        <v>0</v>
      </c>
      <c r="Z44">
        <v>0</v>
      </c>
      <c r="AA44" s="196">
        <v>11.24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72.19</v>
      </c>
      <c r="AQ44" s="196">
        <v>26.63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8.9499999999999993</v>
      </c>
      <c r="L45" s="196">
        <v>371.21</v>
      </c>
      <c r="M45" s="196">
        <v>25.69</v>
      </c>
      <c r="N45" s="196">
        <v>34.880000000000003</v>
      </c>
      <c r="O45" s="196">
        <v>0</v>
      </c>
      <c r="P45" s="196">
        <v>37.090000000000003</v>
      </c>
      <c r="Q45" s="196">
        <v>3.12</v>
      </c>
      <c r="R45" s="196">
        <v>12.52</v>
      </c>
      <c r="S45" s="196">
        <v>7.8</v>
      </c>
      <c r="T45" s="196">
        <v>0</v>
      </c>
      <c r="U45" s="196">
        <v>24.1</v>
      </c>
      <c r="V45" s="196">
        <v>6.12</v>
      </c>
      <c r="W45" s="196">
        <v>13.71</v>
      </c>
      <c r="X45" s="196">
        <v>43.31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72.19</v>
      </c>
      <c r="AQ45" s="196">
        <v>26.63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8.9600000000000009</v>
      </c>
      <c r="L46" s="196">
        <v>371.21</v>
      </c>
      <c r="M46" s="196">
        <v>25.69</v>
      </c>
      <c r="N46" s="196">
        <v>34.880000000000003</v>
      </c>
      <c r="O46" s="196">
        <v>0</v>
      </c>
      <c r="P46" s="196">
        <v>37.090000000000003</v>
      </c>
      <c r="Q46" s="196">
        <v>3.12</v>
      </c>
      <c r="R46" s="196">
        <v>12.52</v>
      </c>
      <c r="S46" s="196">
        <v>7.8</v>
      </c>
      <c r="T46" s="196">
        <v>0</v>
      </c>
      <c r="U46" s="196">
        <v>24.1</v>
      </c>
      <c r="V46" s="196">
        <v>6.12</v>
      </c>
      <c r="W46" s="196">
        <v>13.71</v>
      </c>
      <c r="X46" s="196">
        <v>43.31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72.19</v>
      </c>
      <c r="AQ46" s="196">
        <v>26.63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7.98</v>
      </c>
      <c r="L47" s="196">
        <v>355.45</v>
      </c>
      <c r="M47" s="196">
        <v>25.69</v>
      </c>
      <c r="N47" s="196">
        <v>34.880000000000003</v>
      </c>
      <c r="O47" s="196">
        <v>0</v>
      </c>
      <c r="P47" s="196">
        <v>37.090000000000003</v>
      </c>
      <c r="Q47" s="196">
        <v>3.15</v>
      </c>
      <c r="R47" s="196">
        <v>12.64</v>
      </c>
      <c r="S47" s="196">
        <v>7.87</v>
      </c>
      <c r="T47" s="196">
        <v>0</v>
      </c>
      <c r="U47" s="196">
        <v>24.1</v>
      </c>
      <c r="V47" s="196">
        <v>6.12</v>
      </c>
      <c r="W47" s="196">
        <v>13.71</v>
      </c>
      <c r="X47" s="196">
        <v>43.31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72.19</v>
      </c>
      <c r="AQ47" s="196">
        <v>26.89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7.98</v>
      </c>
      <c r="L48" s="196">
        <v>353.74</v>
      </c>
      <c r="M48" s="196">
        <v>25.69</v>
      </c>
      <c r="N48" s="196">
        <v>34.880000000000003</v>
      </c>
      <c r="O48" s="196">
        <v>0</v>
      </c>
      <c r="P48" s="196">
        <v>37.090000000000003</v>
      </c>
      <c r="Q48" s="196">
        <v>3.12</v>
      </c>
      <c r="R48" s="196">
        <v>12.52</v>
      </c>
      <c r="S48" s="196">
        <v>7</v>
      </c>
      <c r="T48" s="196">
        <v>0</v>
      </c>
      <c r="U48" s="196">
        <v>24.1</v>
      </c>
      <c r="V48" s="196">
        <v>6.12</v>
      </c>
      <c r="W48" s="196">
        <v>13.71</v>
      </c>
      <c r="X48" s="196">
        <v>43.31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72.19</v>
      </c>
      <c r="AQ48" s="196">
        <v>26.89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8.9600000000000009</v>
      </c>
      <c r="L49" s="196">
        <v>371.21</v>
      </c>
      <c r="M49" s="196">
        <v>25.69</v>
      </c>
      <c r="N49" s="196">
        <v>34.880000000000003</v>
      </c>
      <c r="O49" s="196">
        <v>0</v>
      </c>
      <c r="P49" s="196">
        <v>37.090000000000003</v>
      </c>
      <c r="Q49" s="196">
        <v>3.12</v>
      </c>
      <c r="R49" s="196">
        <v>12.52</v>
      </c>
      <c r="S49" s="196">
        <v>7.8</v>
      </c>
      <c r="T49" s="196">
        <v>0</v>
      </c>
      <c r="U49" s="196">
        <v>24.1</v>
      </c>
      <c r="V49" s="196">
        <v>6.12</v>
      </c>
      <c r="W49" s="196">
        <v>13.26</v>
      </c>
      <c r="X49" s="196">
        <v>43.31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72.19</v>
      </c>
      <c r="AQ49" s="196">
        <v>23.41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8.9600000000000009</v>
      </c>
      <c r="L50" s="196">
        <v>371.21</v>
      </c>
      <c r="M50" s="196">
        <v>25.69</v>
      </c>
      <c r="N50" s="196">
        <v>34.880000000000003</v>
      </c>
      <c r="O50" s="196">
        <v>0</v>
      </c>
      <c r="P50" s="196">
        <v>37.090000000000003</v>
      </c>
      <c r="Q50" s="196">
        <v>3.12</v>
      </c>
      <c r="R50" s="196">
        <v>12.52</v>
      </c>
      <c r="S50" s="196">
        <v>7.8</v>
      </c>
      <c r="T50" s="196">
        <v>0</v>
      </c>
      <c r="U50" s="196">
        <v>24.1</v>
      </c>
      <c r="V50" s="196">
        <v>6.12</v>
      </c>
      <c r="W50" s="196">
        <v>13.26</v>
      </c>
      <c r="X50" s="196">
        <v>43.31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72.19</v>
      </c>
      <c r="AQ50" s="196">
        <v>23.41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8.9600000000000009</v>
      </c>
      <c r="L51" s="196">
        <v>371.21</v>
      </c>
      <c r="M51" s="196">
        <v>25.69</v>
      </c>
      <c r="N51" s="196">
        <v>34.880000000000003</v>
      </c>
      <c r="O51" s="196">
        <v>0</v>
      </c>
      <c r="P51" s="196">
        <v>37.090000000000003</v>
      </c>
      <c r="Q51" s="196">
        <v>3.12</v>
      </c>
      <c r="R51" s="196">
        <v>12.52</v>
      </c>
      <c r="S51" s="196">
        <v>7.79</v>
      </c>
      <c r="T51" s="196">
        <v>0</v>
      </c>
      <c r="U51" s="196">
        <v>24.1</v>
      </c>
      <c r="V51" s="196">
        <v>6.12</v>
      </c>
      <c r="W51" s="196">
        <v>13.26</v>
      </c>
      <c r="X51" s="196">
        <v>43.31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56.2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74.03</v>
      </c>
      <c r="AQ51" s="196">
        <v>26.63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8.9600000000000009</v>
      </c>
      <c r="L52" s="196">
        <v>371.21</v>
      </c>
      <c r="M52" s="196">
        <v>25.69</v>
      </c>
      <c r="N52" s="196">
        <v>34.880000000000003</v>
      </c>
      <c r="O52" s="196">
        <v>0</v>
      </c>
      <c r="P52" s="196">
        <v>37.090000000000003</v>
      </c>
      <c r="Q52" s="196">
        <v>3.12</v>
      </c>
      <c r="R52" s="196">
        <v>12.52</v>
      </c>
      <c r="S52" s="196">
        <v>7.79</v>
      </c>
      <c r="T52" s="196">
        <v>0</v>
      </c>
      <c r="U52" s="196">
        <v>24.1</v>
      </c>
      <c r="V52" s="196">
        <v>6.12</v>
      </c>
      <c r="W52" s="196">
        <v>13.26</v>
      </c>
      <c r="X52" s="196">
        <v>43.31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56.2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74.03</v>
      </c>
      <c r="AQ52" s="196">
        <v>26.79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8.9600000000000009</v>
      </c>
      <c r="L53" s="196">
        <v>371.21</v>
      </c>
      <c r="M53" s="196">
        <v>25.69</v>
      </c>
      <c r="N53" s="196">
        <v>34.880000000000003</v>
      </c>
      <c r="O53" s="196">
        <v>0</v>
      </c>
      <c r="P53" s="196">
        <v>37.090000000000003</v>
      </c>
      <c r="Q53" s="196">
        <v>3.12</v>
      </c>
      <c r="R53" s="196">
        <v>12.52</v>
      </c>
      <c r="S53" s="196">
        <v>7.79</v>
      </c>
      <c r="T53" s="196">
        <v>0</v>
      </c>
      <c r="U53" s="196">
        <v>24.1</v>
      </c>
      <c r="V53" s="196">
        <v>6.12</v>
      </c>
      <c r="W53" s="196">
        <v>13.26</v>
      </c>
      <c r="X53" s="196">
        <v>43.31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58.25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74.78</v>
      </c>
      <c r="AQ53" s="196">
        <v>26.63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8.9600000000000009</v>
      </c>
      <c r="L54" s="196">
        <v>371.21</v>
      </c>
      <c r="M54" s="196">
        <v>25.69</v>
      </c>
      <c r="N54" s="196">
        <v>34.880000000000003</v>
      </c>
      <c r="O54" s="196">
        <v>0</v>
      </c>
      <c r="P54" s="196">
        <v>37.090000000000003</v>
      </c>
      <c r="Q54" s="196">
        <v>3.12</v>
      </c>
      <c r="R54" s="196">
        <v>12.52</v>
      </c>
      <c r="S54" s="196">
        <v>7.79</v>
      </c>
      <c r="T54" s="196">
        <v>0</v>
      </c>
      <c r="U54" s="196">
        <v>24.1</v>
      </c>
      <c r="V54" s="196">
        <v>6.12</v>
      </c>
      <c r="W54" s="196">
        <v>13.26</v>
      </c>
      <c r="X54" s="196">
        <v>43.31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58.25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74.78</v>
      </c>
      <c r="AQ54" s="196">
        <v>26.63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4.96</v>
      </c>
      <c r="L55" s="196">
        <v>330</v>
      </c>
      <c r="M55" s="196">
        <v>25.69</v>
      </c>
      <c r="N55" s="196">
        <v>34.880000000000003</v>
      </c>
      <c r="O55" s="196">
        <v>0</v>
      </c>
      <c r="P55" s="196">
        <v>37.090000000000003</v>
      </c>
      <c r="Q55" s="196">
        <v>3.12</v>
      </c>
      <c r="R55" s="196">
        <v>6.93</v>
      </c>
      <c r="S55" s="196">
        <v>7.8</v>
      </c>
      <c r="T55" s="196">
        <v>0</v>
      </c>
      <c r="U55" s="196">
        <v>24.1</v>
      </c>
      <c r="V55" s="196">
        <v>6.12</v>
      </c>
      <c r="W55" s="196">
        <v>13.26</v>
      </c>
      <c r="X55" s="196">
        <v>43.31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58.25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74.78</v>
      </c>
      <c r="AQ55" s="196">
        <v>26.48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4.96</v>
      </c>
      <c r="L56" s="196">
        <v>264.7</v>
      </c>
      <c r="M56" s="196">
        <v>25.69</v>
      </c>
      <c r="N56" s="196">
        <v>34.880000000000003</v>
      </c>
      <c r="O56" s="196">
        <v>0</v>
      </c>
      <c r="P56" s="196">
        <v>37.090000000000003</v>
      </c>
      <c r="Q56" s="196">
        <v>3.12</v>
      </c>
      <c r="R56" s="196">
        <v>6.93</v>
      </c>
      <c r="S56" s="196">
        <v>7.8</v>
      </c>
      <c r="T56" s="196">
        <v>0</v>
      </c>
      <c r="U56" s="196">
        <v>24.1</v>
      </c>
      <c r="V56" s="196">
        <v>6.12</v>
      </c>
      <c r="W56" s="196">
        <v>13.26</v>
      </c>
      <c r="X56" s="196">
        <v>43.31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58.25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74.03</v>
      </c>
      <c r="AQ56" s="196">
        <v>26.48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4.96</v>
      </c>
      <c r="L57" s="196">
        <v>204.57</v>
      </c>
      <c r="M57" s="196">
        <v>25.69</v>
      </c>
      <c r="N57" s="196">
        <v>34.880000000000003</v>
      </c>
      <c r="O57" s="196">
        <v>0</v>
      </c>
      <c r="P57" s="196">
        <v>37.090000000000003</v>
      </c>
      <c r="Q57" s="196">
        <v>3.12</v>
      </c>
      <c r="R57" s="196">
        <v>12.45</v>
      </c>
      <c r="S57" s="196">
        <v>7.8</v>
      </c>
      <c r="T57" s="196">
        <v>0</v>
      </c>
      <c r="U57" s="196">
        <v>24.1</v>
      </c>
      <c r="V57" s="196">
        <v>6.12</v>
      </c>
      <c r="W57" s="196">
        <v>13.26</v>
      </c>
      <c r="X57" s="196">
        <v>43.31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58.25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75.48</v>
      </c>
      <c r="AQ57" s="196">
        <v>26.99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4.96</v>
      </c>
      <c r="L58" s="196">
        <v>204.57</v>
      </c>
      <c r="M58" s="196">
        <v>25.69</v>
      </c>
      <c r="N58" s="196">
        <v>34.880000000000003</v>
      </c>
      <c r="O58" s="196">
        <v>0</v>
      </c>
      <c r="P58" s="196">
        <v>37.090000000000003</v>
      </c>
      <c r="Q58" s="196">
        <v>3.12</v>
      </c>
      <c r="R58" s="196">
        <v>12.52</v>
      </c>
      <c r="S58" s="196">
        <v>7.8</v>
      </c>
      <c r="T58" s="196">
        <v>0</v>
      </c>
      <c r="U58" s="196">
        <v>24.1</v>
      </c>
      <c r="V58" s="196">
        <v>6.12</v>
      </c>
      <c r="W58" s="196">
        <v>13.26</v>
      </c>
      <c r="X58" s="196">
        <v>43.31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58.25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75.48</v>
      </c>
      <c r="AQ58" s="196">
        <v>26.99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4.96</v>
      </c>
      <c r="L59" s="196">
        <v>204.57</v>
      </c>
      <c r="M59" s="196">
        <v>25.69</v>
      </c>
      <c r="N59" s="196">
        <v>34.880000000000003</v>
      </c>
      <c r="O59" s="196">
        <v>0</v>
      </c>
      <c r="P59" s="196">
        <v>37.090000000000003</v>
      </c>
      <c r="Q59" s="196">
        <v>3.12</v>
      </c>
      <c r="R59" s="196">
        <v>12.52</v>
      </c>
      <c r="S59" s="196">
        <v>7.8</v>
      </c>
      <c r="T59" s="196">
        <v>0</v>
      </c>
      <c r="U59" s="196">
        <v>24.1</v>
      </c>
      <c r="V59" s="196">
        <v>6.12</v>
      </c>
      <c r="W59" s="196">
        <v>13.26</v>
      </c>
      <c r="X59" s="196">
        <v>43.31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58.25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77.69</v>
      </c>
      <c r="AQ59" s="196">
        <v>26.63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4.96</v>
      </c>
      <c r="L60" s="196">
        <v>204.57</v>
      </c>
      <c r="M60" s="196">
        <v>25.69</v>
      </c>
      <c r="N60" s="196">
        <v>34.880000000000003</v>
      </c>
      <c r="O60" s="196">
        <v>0</v>
      </c>
      <c r="P60" s="196">
        <v>37.090000000000003</v>
      </c>
      <c r="Q60" s="196">
        <v>3.12</v>
      </c>
      <c r="R60" s="196">
        <v>12.52</v>
      </c>
      <c r="S60" s="196">
        <v>7.8</v>
      </c>
      <c r="T60" s="196">
        <v>0</v>
      </c>
      <c r="U60" s="196">
        <v>24.1</v>
      </c>
      <c r="V60" s="196">
        <v>6.12</v>
      </c>
      <c r="W60" s="196">
        <v>13.26</v>
      </c>
      <c r="X60" s="196">
        <v>43.31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58.25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74.78</v>
      </c>
      <c r="AQ60" s="196">
        <v>26.63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4.96</v>
      </c>
      <c r="L61" s="196">
        <v>204.57</v>
      </c>
      <c r="M61" s="196">
        <v>25.69</v>
      </c>
      <c r="N61" s="196">
        <v>34.880000000000003</v>
      </c>
      <c r="O61" s="196">
        <v>0</v>
      </c>
      <c r="P61" s="196">
        <v>37.090000000000003</v>
      </c>
      <c r="Q61" s="196">
        <v>3.12</v>
      </c>
      <c r="R61" s="196">
        <v>12.52</v>
      </c>
      <c r="S61" s="196">
        <v>7.8</v>
      </c>
      <c r="T61" s="196">
        <v>0</v>
      </c>
      <c r="U61" s="196">
        <v>24.1</v>
      </c>
      <c r="V61" s="196">
        <v>6.12</v>
      </c>
      <c r="W61" s="196">
        <v>13.26</v>
      </c>
      <c r="X61" s="196">
        <v>43.31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58.25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74.78</v>
      </c>
      <c r="AQ61" s="196">
        <v>26.63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4.96</v>
      </c>
      <c r="L62" s="196">
        <v>204.57</v>
      </c>
      <c r="M62" s="196">
        <v>25.69</v>
      </c>
      <c r="N62" s="196">
        <v>34.880000000000003</v>
      </c>
      <c r="O62" s="196">
        <v>0</v>
      </c>
      <c r="P62" s="196">
        <v>37.090000000000003</v>
      </c>
      <c r="Q62" s="196">
        <v>3.12</v>
      </c>
      <c r="R62" s="196">
        <v>12.52</v>
      </c>
      <c r="S62" s="196">
        <v>7.8</v>
      </c>
      <c r="T62" s="196">
        <v>0</v>
      </c>
      <c r="U62" s="196">
        <v>24.1</v>
      </c>
      <c r="V62" s="196">
        <v>6.12</v>
      </c>
      <c r="W62" s="196">
        <v>13.26</v>
      </c>
      <c r="X62" s="196">
        <v>43.31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58.25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74.78</v>
      </c>
      <c r="AQ62" s="196">
        <v>26.63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4.96</v>
      </c>
      <c r="L63" s="196">
        <v>204.57</v>
      </c>
      <c r="M63" s="196">
        <v>25.69</v>
      </c>
      <c r="N63" s="196">
        <v>34.880000000000003</v>
      </c>
      <c r="O63" s="196">
        <v>0</v>
      </c>
      <c r="P63" s="196">
        <v>37.090000000000003</v>
      </c>
      <c r="Q63" s="196">
        <v>3.12</v>
      </c>
      <c r="R63" s="196">
        <v>12.52</v>
      </c>
      <c r="S63" s="196">
        <v>7.8</v>
      </c>
      <c r="T63" s="196">
        <v>0</v>
      </c>
      <c r="U63" s="196">
        <v>24.1</v>
      </c>
      <c r="V63" s="196">
        <v>6.12</v>
      </c>
      <c r="W63" s="196">
        <v>13.26</v>
      </c>
      <c r="X63" s="196">
        <v>43.31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58.25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74.78</v>
      </c>
      <c r="AQ63" s="196">
        <v>26.63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4.96</v>
      </c>
      <c r="L64" s="196">
        <v>204.57</v>
      </c>
      <c r="M64" s="196">
        <v>25.69</v>
      </c>
      <c r="N64" s="196">
        <v>34.880000000000003</v>
      </c>
      <c r="O64" s="196">
        <v>0</v>
      </c>
      <c r="P64" s="196">
        <v>37.090000000000003</v>
      </c>
      <c r="Q64" s="196">
        <v>3.12</v>
      </c>
      <c r="R64" s="196">
        <v>12.52</v>
      </c>
      <c r="S64" s="196">
        <v>7.8</v>
      </c>
      <c r="T64" s="196">
        <v>0</v>
      </c>
      <c r="U64" s="196">
        <v>24.1</v>
      </c>
      <c r="V64" s="196">
        <v>6.12</v>
      </c>
      <c r="W64" s="196">
        <v>13.26</v>
      </c>
      <c r="X64" s="196">
        <v>43.31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58.25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74.78</v>
      </c>
      <c r="AQ64" s="196">
        <v>26.63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4.96</v>
      </c>
      <c r="L65" s="196">
        <v>204.57</v>
      </c>
      <c r="M65" s="196">
        <v>25.69</v>
      </c>
      <c r="N65" s="196">
        <v>34.880000000000003</v>
      </c>
      <c r="O65" s="196">
        <v>0</v>
      </c>
      <c r="P65" s="196">
        <v>37.090000000000003</v>
      </c>
      <c r="Q65" s="196">
        <v>3.12</v>
      </c>
      <c r="R65" s="196">
        <v>12.52</v>
      </c>
      <c r="S65" s="196">
        <v>7.8</v>
      </c>
      <c r="T65" s="196">
        <v>0</v>
      </c>
      <c r="U65" s="196">
        <v>24.1</v>
      </c>
      <c r="V65" s="196">
        <v>6.12</v>
      </c>
      <c r="W65" s="196">
        <v>13.26</v>
      </c>
      <c r="X65" s="196">
        <v>43.31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58.25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74.78</v>
      </c>
      <c r="AQ65" s="196">
        <v>26.63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4.96</v>
      </c>
      <c r="L66" s="196">
        <v>204.57</v>
      </c>
      <c r="M66" s="196">
        <v>25.69</v>
      </c>
      <c r="N66" s="196">
        <v>34.880000000000003</v>
      </c>
      <c r="O66" s="196">
        <v>0</v>
      </c>
      <c r="P66" s="196">
        <v>37.090000000000003</v>
      </c>
      <c r="Q66" s="196">
        <v>3.12</v>
      </c>
      <c r="R66" s="196">
        <v>12.52</v>
      </c>
      <c r="S66" s="196">
        <v>7.8</v>
      </c>
      <c r="T66" s="196">
        <v>0</v>
      </c>
      <c r="U66" s="196">
        <v>24.1</v>
      </c>
      <c r="V66" s="196">
        <v>6.12</v>
      </c>
      <c r="W66" s="196">
        <v>13.26</v>
      </c>
      <c r="X66" s="196">
        <v>43.31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58.25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74.78</v>
      </c>
      <c r="AQ66" s="196">
        <v>26.63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4.96</v>
      </c>
      <c r="L67" s="196">
        <v>231</v>
      </c>
      <c r="M67" s="196">
        <v>25.69</v>
      </c>
      <c r="N67" s="196">
        <v>34.880000000000003</v>
      </c>
      <c r="O67" s="196">
        <v>0</v>
      </c>
      <c r="P67" s="196">
        <v>37.090000000000003</v>
      </c>
      <c r="Q67" s="196">
        <v>3.12</v>
      </c>
      <c r="R67" s="196">
        <v>12.52</v>
      </c>
      <c r="S67" s="196">
        <v>7.8</v>
      </c>
      <c r="T67" s="196">
        <v>0</v>
      </c>
      <c r="U67" s="196">
        <v>24.1</v>
      </c>
      <c r="V67" s="196">
        <v>6.12</v>
      </c>
      <c r="W67" s="196">
        <v>13.34</v>
      </c>
      <c r="X67" s="196">
        <v>43.31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58.25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74.78</v>
      </c>
      <c r="AQ67" s="196">
        <v>26.63</v>
      </c>
      <c r="AR67" s="196">
        <v>23.7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4.8499999999999996</v>
      </c>
      <c r="L68" s="196">
        <v>278.76</v>
      </c>
      <c r="M68" s="196">
        <v>25.69</v>
      </c>
      <c r="N68" s="196">
        <v>34.880000000000003</v>
      </c>
      <c r="O68" s="196">
        <v>0</v>
      </c>
      <c r="P68" s="196">
        <v>37.090000000000003</v>
      </c>
      <c r="Q68" s="196">
        <v>3.12</v>
      </c>
      <c r="R68" s="196">
        <v>12.52</v>
      </c>
      <c r="S68" s="196">
        <v>7.8</v>
      </c>
      <c r="T68" s="196">
        <v>0</v>
      </c>
      <c r="U68" s="196">
        <v>24.1</v>
      </c>
      <c r="V68" s="196">
        <v>6.12</v>
      </c>
      <c r="W68" s="196">
        <v>13.82</v>
      </c>
      <c r="X68" s="196">
        <v>43.31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51.55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74.78</v>
      </c>
      <c r="AQ68" s="196">
        <v>26.63</v>
      </c>
      <c r="AR68" s="196">
        <v>23.46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8.9499999999999993</v>
      </c>
      <c r="L69" s="196">
        <v>349.78</v>
      </c>
      <c r="M69" s="196">
        <v>25.69</v>
      </c>
      <c r="N69" s="196">
        <v>34.880000000000003</v>
      </c>
      <c r="O69" s="196">
        <v>0</v>
      </c>
      <c r="P69" s="196">
        <v>37.090000000000003</v>
      </c>
      <c r="Q69" s="196">
        <v>3.12</v>
      </c>
      <c r="R69" s="196">
        <v>12.52</v>
      </c>
      <c r="S69" s="196">
        <v>7.8</v>
      </c>
      <c r="T69" s="196">
        <v>0</v>
      </c>
      <c r="U69" s="196">
        <v>24.1</v>
      </c>
      <c r="V69" s="196">
        <v>6.12</v>
      </c>
      <c r="W69" s="196">
        <v>13.82</v>
      </c>
      <c r="X69" s="196">
        <v>43.31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74.78</v>
      </c>
      <c r="AQ69" s="196">
        <v>26.63</v>
      </c>
      <c r="AR69" s="196">
        <v>18.29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8.9499999999999993</v>
      </c>
      <c r="L70" s="196">
        <v>371.21</v>
      </c>
      <c r="M70" s="196">
        <v>25.69</v>
      </c>
      <c r="N70" s="196">
        <v>34.880000000000003</v>
      </c>
      <c r="O70" s="196">
        <v>0</v>
      </c>
      <c r="P70" s="196">
        <v>37.090000000000003</v>
      </c>
      <c r="Q70" s="196">
        <v>3.12</v>
      </c>
      <c r="R70" s="196">
        <v>12.52</v>
      </c>
      <c r="S70" s="196">
        <v>7.59</v>
      </c>
      <c r="T70" s="196">
        <v>0</v>
      </c>
      <c r="U70" s="196">
        <v>24.1</v>
      </c>
      <c r="V70" s="196">
        <v>6.12</v>
      </c>
      <c r="W70" s="196">
        <v>13.82</v>
      </c>
      <c r="X70" s="196">
        <v>43.31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71.400000000000006</v>
      </c>
      <c r="AQ70" s="196">
        <v>26.63</v>
      </c>
      <c r="AR70" s="196">
        <v>8.65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8.9499999999999993</v>
      </c>
      <c r="L71" s="196">
        <v>371.21</v>
      </c>
      <c r="M71" s="196">
        <v>25.69</v>
      </c>
      <c r="N71" s="196">
        <v>34.880000000000003</v>
      </c>
      <c r="O71" s="196">
        <v>0</v>
      </c>
      <c r="P71" s="196">
        <v>37.090000000000003</v>
      </c>
      <c r="Q71" s="196">
        <v>3.12</v>
      </c>
      <c r="R71" s="196">
        <v>12.52</v>
      </c>
      <c r="S71" s="196">
        <v>7.8</v>
      </c>
      <c r="T71" s="196">
        <v>0</v>
      </c>
      <c r="U71" s="196">
        <v>24.1</v>
      </c>
      <c r="V71" s="196">
        <v>6.12</v>
      </c>
      <c r="W71" s="196">
        <v>13.82</v>
      </c>
      <c r="X71" s="196">
        <v>43.31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74.78</v>
      </c>
      <c r="AQ71" s="196">
        <v>22.45</v>
      </c>
      <c r="AR71" s="196">
        <v>3.82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8.9499999999999993</v>
      </c>
      <c r="L72" s="196">
        <v>371.21</v>
      </c>
      <c r="M72" s="196">
        <v>25.69</v>
      </c>
      <c r="N72" s="196">
        <v>34.880000000000003</v>
      </c>
      <c r="O72" s="196">
        <v>0</v>
      </c>
      <c r="P72" s="196">
        <v>37.090000000000003</v>
      </c>
      <c r="Q72" s="196">
        <v>3.12</v>
      </c>
      <c r="R72" s="196">
        <v>12.52</v>
      </c>
      <c r="S72" s="196">
        <v>7.8</v>
      </c>
      <c r="T72" s="196">
        <v>0</v>
      </c>
      <c r="U72" s="196">
        <v>24.1</v>
      </c>
      <c r="V72" s="196">
        <v>6.12</v>
      </c>
      <c r="W72" s="196">
        <v>13.82</v>
      </c>
      <c r="X72" s="196">
        <v>43.31</v>
      </c>
      <c r="Y72" s="196">
        <v>0</v>
      </c>
      <c r="Z72">
        <v>0</v>
      </c>
      <c r="AA72" s="196">
        <v>11.24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74.78</v>
      </c>
      <c r="AQ72" s="196">
        <v>22.45</v>
      </c>
      <c r="AR72" s="196">
        <v>0.51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8.9499999999999993</v>
      </c>
      <c r="L73" s="196">
        <v>371.21</v>
      </c>
      <c r="M73" s="196">
        <v>25.69</v>
      </c>
      <c r="N73" s="196">
        <v>34.880000000000003</v>
      </c>
      <c r="O73" s="196">
        <v>0</v>
      </c>
      <c r="P73" s="196">
        <v>37.090000000000003</v>
      </c>
      <c r="Q73" s="196">
        <v>3.12</v>
      </c>
      <c r="R73" s="196">
        <v>12.52</v>
      </c>
      <c r="S73" s="196">
        <v>7.8</v>
      </c>
      <c r="T73" s="196">
        <v>0</v>
      </c>
      <c r="U73" s="196">
        <v>24.1</v>
      </c>
      <c r="V73" s="196">
        <v>6.12</v>
      </c>
      <c r="W73" s="196">
        <v>13.71</v>
      </c>
      <c r="X73" s="196">
        <v>43.31</v>
      </c>
      <c r="Y73" s="196">
        <v>0</v>
      </c>
      <c r="Z73">
        <v>0</v>
      </c>
      <c r="AA73" s="196">
        <v>11.24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74.78</v>
      </c>
      <c r="AQ73" s="196">
        <v>22.45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8.9499999999999993</v>
      </c>
      <c r="L74" s="196">
        <v>371.21</v>
      </c>
      <c r="M74" s="196">
        <v>25.69</v>
      </c>
      <c r="N74" s="196">
        <v>34.880000000000003</v>
      </c>
      <c r="O74" s="196">
        <v>0</v>
      </c>
      <c r="P74" s="196">
        <v>37.090000000000003</v>
      </c>
      <c r="Q74" s="196">
        <v>3.12</v>
      </c>
      <c r="R74" s="196">
        <v>12.52</v>
      </c>
      <c r="S74" s="196">
        <v>7.8</v>
      </c>
      <c r="T74" s="196">
        <v>0</v>
      </c>
      <c r="U74" s="196">
        <v>24.1</v>
      </c>
      <c r="V74" s="196">
        <v>6.12</v>
      </c>
      <c r="W74" s="196">
        <v>13.71</v>
      </c>
      <c r="X74" s="196">
        <v>43.31</v>
      </c>
      <c r="Y74" s="196">
        <v>0</v>
      </c>
      <c r="Z74">
        <v>0</v>
      </c>
      <c r="AA74" s="196">
        <v>11.24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74.78</v>
      </c>
      <c r="AQ74" s="196">
        <v>22.45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8.9499999999999993</v>
      </c>
      <c r="L75" s="196">
        <v>371.21</v>
      </c>
      <c r="M75" s="196">
        <v>25.69</v>
      </c>
      <c r="N75" s="196">
        <v>34.880000000000003</v>
      </c>
      <c r="O75" s="196">
        <v>0</v>
      </c>
      <c r="P75" s="196">
        <v>37.090000000000003</v>
      </c>
      <c r="Q75" s="196">
        <v>3.12</v>
      </c>
      <c r="R75" s="196">
        <v>12.52</v>
      </c>
      <c r="S75" s="196">
        <v>7.8</v>
      </c>
      <c r="T75" s="196">
        <v>0</v>
      </c>
      <c r="U75" s="196">
        <v>24.1</v>
      </c>
      <c r="V75" s="196">
        <v>6.12</v>
      </c>
      <c r="W75" s="196">
        <v>13.71</v>
      </c>
      <c r="X75" s="196">
        <v>43.31</v>
      </c>
      <c r="Y75" s="196">
        <v>0</v>
      </c>
      <c r="Z75">
        <v>0</v>
      </c>
      <c r="AA75" s="196">
        <v>11.24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74.78</v>
      </c>
      <c r="AQ75" s="196">
        <v>22.45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8.9499999999999993</v>
      </c>
      <c r="L76" s="196">
        <v>371.21</v>
      </c>
      <c r="M76" s="196">
        <v>25.69</v>
      </c>
      <c r="N76" s="196">
        <v>34.880000000000003</v>
      </c>
      <c r="O76" s="196">
        <v>0</v>
      </c>
      <c r="P76" s="196">
        <v>37.090000000000003</v>
      </c>
      <c r="Q76" s="196">
        <v>3.12</v>
      </c>
      <c r="R76" s="196">
        <v>12.52</v>
      </c>
      <c r="S76" s="196">
        <v>7.8</v>
      </c>
      <c r="T76" s="196">
        <v>0</v>
      </c>
      <c r="U76" s="196">
        <v>24.1</v>
      </c>
      <c r="V76" s="196">
        <v>6.12</v>
      </c>
      <c r="W76" s="196">
        <v>13.71</v>
      </c>
      <c r="X76" s="196">
        <v>43.31</v>
      </c>
      <c r="Y76" s="196">
        <v>0</v>
      </c>
      <c r="Z76">
        <v>0</v>
      </c>
      <c r="AA76" s="196">
        <v>11.24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74.78</v>
      </c>
      <c r="AQ76" s="196">
        <v>22.45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8.9499999999999993</v>
      </c>
      <c r="L77" s="196">
        <v>371.21</v>
      </c>
      <c r="M77" s="196">
        <v>25.69</v>
      </c>
      <c r="N77" s="196">
        <v>34.880000000000003</v>
      </c>
      <c r="O77" s="196">
        <v>0</v>
      </c>
      <c r="P77" s="196">
        <v>37.090000000000003</v>
      </c>
      <c r="Q77" s="196">
        <v>3.12</v>
      </c>
      <c r="R77" s="196">
        <v>12.52</v>
      </c>
      <c r="S77" s="196">
        <v>7.8</v>
      </c>
      <c r="T77" s="196">
        <v>0</v>
      </c>
      <c r="U77" s="196">
        <v>24.1</v>
      </c>
      <c r="V77" s="196">
        <v>6.12</v>
      </c>
      <c r="W77" s="196">
        <v>13.71</v>
      </c>
      <c r="X77" s="196">
        <v>43.31</v>
      </c>
      <c r="Y77" s="196">
        <v>0</v>
      </c>
      <c r="Z77">
        <v>0</v>
      </c>
      <c r="AA77" s="196">
        <v>11.24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74.78</v>
      </c>
      <c r="AQ77" s="196">
        <v>22.45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8.9499999999999993</v>
      </c>
      <c r="L78" s="196">
        <v>371.21</v>
      </c>
      <c r="M78" s="196">
        <v>25.69</v>
      </c>
      <c r="N78" s="196">
        <v>34.880000000000003</v>
      </c>
      <c r="O78" s="196">
        <v>0</v>
      </c>
      <c r="P78" s="196">
        <v>37.090000000000003</v>
      </c>
      <c r="Q78" s="196">
        <v>3.12</v>
      </c>
      <c r="R78" s="196">
        <v>12.52</v>
      </c>
      <c r="S78" s="196">
        <v>7.8</v>
      </c>
      <c r="T78" s="196">
        <v>0</v>
      </c>
      <c r="U78" s="196">
        <v>24.1</v>
      </c>
      <c r="V78" s="196">
        <v>6.12</v>
      </c>
      <c r="W78" s="196">
        <v>13.71</v>
      </c>
      <c r="X78" s="196">
        <v>43.31</v>
      </c>
      <c r="Y78" s="196">
        <v>0</v>
      </c>
      <c r="Z78">
        <v>0</v>
      </c>
      <c r="AA78" s="196">
        <v>11.24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74.78</v>
      </c>
      <c r="AQ78" s="196">
        <v>22.45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8.9499999999999993</v>
      </c>
      <c r="L79" s="196">
        <v>371.21</v>
      </c>
      <c r="M79" s="196">
        <v>25.69</v>
      </c>
      <c r="N79" s="196">
        <v>34.880000000000003</v>
      </c>
      <c r="O79" s="196">
        <v>0</v>
      </c>
      <c r="P79" s="196">
        <v>37.090000000000003</v>
      </c>
      <c r="Q79" s="196">
        <v>3.12</v>
      </c>
      <c r="R79" s="196">
        <v>12.52</v>
      </c>
      <c r="S79" s="196">
        <v>7.8</v>
      </c>
      <c r="T79" s="196">
        <v>0</v>
      </c>
      <c r="U79" s="196">
        <v>24.1</v>
      </c>
      <c r="V79" s="196">
        <v>6.12</v>
      </c>
      <c r="W79" s="196">
        <v>13.71</v>
      </c>
      <c r="X79" s="196">
        <v>43.31</v>
      </c>
      <c r="Y79" s="196">
        <v>0</v>
      </c>
      <c r="Z79">
        <v>0</v>
      </c>
      <c r="AA79" s="196">
        <v>11.24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74.78</v>
      </c>
      <c r="AQ79" s="196">
        <v>22.45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8.9499999999999993</v>
      </c>
      <c r="L80" s="196">
        <v>371.21</v>
      </c>
      <c r="M80" s="196">
        <v>25.69</v>
      </c>
      <c r="N80" s="196">
        <v>34.880000000000003</v>
      </c>
      <c r="O80" s="196">
        <v>0</v>
      </c>
      <c r="P80" s="196">
        <v>37.090000000000003</v>
      </c>
      <c r="Q80" s="196">
        <v>3.12</v>
      </c>
      <c r="R80" s="196">
        <v>12.52</v>
      </c>
      <c r="S80" s="196">
        <v>7.8</v>
      </c>
      <c r="T80" s="196">
        <v>0</v>
      </c>
      <c r="U80" s="196">
        <v>24.1</v>
      </c>
      <c r="V80" s="196">
        <v>6.12</v>
      </c>
      <c r="W80" s="196">
        <v>13.71</v>
      </c>
      <c r="X80" s="196">
        <v>43.31</v>
      </c>
      <c r="Y80" s="196">
        <v>0</v>
      </c>
      <c r="Z80">
        <v>0</v>
      </c>
      <c r="AA80" s="196">
        <v>11.24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74.78</v>
      </c>
      <c r="AQ80" s="196">
        <v>22.45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8.9499999999999993</v>
      </c>
      <c r="L81" s="196">
        <v>371.21</v>
      </c>
      <c r="M81" s="196">
        <v>25.69</v>
      </c>
      <c r="N81" s="196">
        <v>34.880000000000003</v>
      </c>
      <c r="O81" s="196">
        <v>0</v>
      </c>
      <c r="P81" s="196">
        <v>37.090000000000003</v>
      </c>
      <c r="Q81" s="196">
        <v>3.12</v>
      </c>
      <c r="R81" s="196">
        <v>12.52</v>
      </c>
      <c r="S81" s="196">
        <v>7.8</v>
      </c>
      <c r="T81" s="196">
        <v>0</v>
      </c>
      <c r="U81" s="196">
        <v>24.1</v>
      </c>
      <c r="V81" s="196">
        <v>6.12</v>
      </c>
      <c r="W81" s="196">
        <v>13.71</v>
      </c>
      <c r="X81" s="196">
        <v>43.31</v>
      </c>
      <c r="Y81" s="196">
        <v>0</v>
      </c>
      <c r="Z81">
        <v>0</v>
      </c>
      <c r="AA81" s="196">
        <v>11.24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74.78</v>
      </c>
      <c r="AQ81" s="196">
        <v>22.45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8.9499999999999993</v>
      </c>
      <c r="L82" s="196">
        <v>371.21</v>
      </c>
      <c r="M82" s="196">
        <v>25.69</v>
      </c>
      <c r="N82" s="196">
        <v>34.880000000000003</v>
      </c>
      <c r="O82" s="196">
        <v>0</v>
      </c>
      <c r="P82" s="196">
        <v>37.090000000000003</v>
      </c>
      <c r="Q82" s="196">
        <v>3.12</v>
      </c>
      <c r="R82" s="196">
        <v>12.52</v>
      </c>
      <c r="S82" s="196">
        <v>7.8</v>
      </c>
      <c r="T82" s="196">
        <v>0</v>
      </c>
      <c r="U82" s="196">
        <v>24.1</v>
      </c>
      <c r="V82" s="196">
        <v>6.12</v>
      </c>
      <c r="W82" s="196">
        <v>13.71</v>
      </c>
      <c r="X82" s="196">
        <v>43.31</v>
      </c>
      <c r="Y82" s="196">
        <v>0</v>
      </c>
      <c r="Z82">
        <v>0</v>
      </c>
      <c r="AA82" s="196">
        <v>11.24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74.78</v>
      </c>
      <c r="AQ82" s="196">
        <v>22.45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8.9499999999999993</v>
      </c>
      <c r="L83" s="196">
        <v>371.21</v>
      </c>
      <c r="M83" s="196">
        <v>25.69</v>
      </c>
      <c r="N83" s="196">
        <v>34.880000000000003</v>
      </c>
      <c r="O83" s="196">
        <v>0</v>
      </c>
      <c r="P83" s="196">
        <v>37.090000000000003</v>
      </c>
      <c r="Q83" s="196">
        <v>3.12</v>
      </c>
      <c r="R83" s="196">
        <v>12.52</v>
      </c>
      <c r="S83" s="196">
        <v>7.8</v>
      </c>
      <c r="T83" s="196">
        <v>0</v>
      </c>
      <c r="U83" s="196">
        <v>24.1</v>
      </c>
      <c r="V83" s="196">
        <v>6.12</v>
      </c>
      <c r="W83" s="196">
        <v>13.71</v>
      </c>
      <c r="X83" s="196">
        <v>43.31</v>
      </c>
      <c r="Y83" s="196">
        <v>0</v>
      </c>
      <c r="Z83">
        <v>0</v>
      </c>
      <c r="AA83" s="196">
        <v>11.24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74.78</v>
      </c>
      <c r="AQ83" s="196">
        <v>22.45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8.9499999999999993</v>
      </c>
      <c r="L84" s="196">
        <v>371.21</v>
      </c>
      <c r="M84" s="196">
        <v>25.69</v>
      </c>
      <c r="N84" s="196">
        <v>34.880000000000003</v>
      </c>
      <c r="O84" s="196">
        <v>0</v>
      </c>
      <c r="P84" s="196">
        <v>37.090000000000003</v>
      </c>
      <c r="Q84" s="196">
        <v>3.12</v>
      </c>
      <c r="R84" s="196">
        <v>12.52</v>
      </c>
      <c r="S84" s="196">
        <v>7.8</v>
      </c>
      <c r="T84" s="196">
        <v>0</v>
      </c>
      <c r="U84" s="196">
        <v>24.1</v>
      </c>
      <c r="V84" s="196">
        <v>6.12</v>
      </c>
      <c r="W84" s="196">
        <v>13.71</v>
      </c>
      <c r="X84" s="196">
        <v>43.31</v>
      </c>
      <c r="Y84" s="196">
        <v>0</v>
      </c>
      <c r="Z84">
        <v>0</v>
      </c>
      <c r="AA84" s="196">
        <v>11.24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74.78</v>
      </c>
      <c r="AQ84" s="196">
        <v>22.45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8.9499999999999993</v>
      </c>
      <c r="L85" s="196">
        <v>371.21</v>
      </c>
      <c r="M85" s="196">
        <v>25.69</v>
      </c>
      <c r="N85" s="196">
        <v>34.880000000000003</v>
      </c>
      <c r="O85" s="196">
        <v>0</v>
      </c>
      <c r="P85" s="196">
        <v>37.090000000000003</v>
      </c>
      <c r="Q85" s="196">
        <v>3.12</v>
      </c>
      <c r="R85" s="196">
        <v>12.19</v>
      </c>
      <c r="S85" s="196">
        <v>7.8</v>
      </c>
      <c r="T85" s="196">
        <v>0</v>
      </c>
      <c r="U85" s="196">
        <v>24.1</v>
      </c>
      <c r="V85" s="196">
        <v>6.12</v>
      </c>
      <c r="W85" s="196">
        <v>13.71</v>
      </c>
      <c r="X85" s="196">
        <v>43.56</v>
      </c>
      <c r="Y85" s="196">
        <v>0</v>
      </c>
      <c r="Z85">
        <v>0</v>
      </c>
      <c r="AA85" s="196">
        <v>11.24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74.78</v>
      </c>
      <c r="AQ85" s="196">
        <v>22.45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8.9499999999999993</v>
      </c>
      <c r="L86" s="196">
        <v>371.21</v>
      </c>
      <c r="M86" s="196">
        <v>25.69</v>
      </c>
      <c r="N86" s="196">
        <v>34.880000000000003</v>
      </c>
      <c r="O86" s="196">
        <v>0</v>
      </c>
      <c r="P86" s="196">
        <v>37.090000000000003</v>
      </c>
      <c r="Q86" s="196">
        <v>3.12</v>
      </c>
      <c r="R86" s="196">
        <v>12.19</v>
      </c>
      <c r="S86" s="196">
        <v>7.8</v>
      </c>
      <c r="T86" s="196">
        <v>0</v>
      </c>
      <c r="U86" s="196">
        <v>24.1</v>
      </c>
      <c r="V86" s="196">
        <v>6.12</v>
      </c>
      <c r="W86" s="196">
        <v>13.71</v>
      </c>
      <c r="X86" s="196">
        <v>43.56</v>
      </c>
      <c r="Y86" s="196">
        <v>0</v>
      </c>
      <c r="Z86">
        <v>0</v>
      </c>
      <c r="AA86" s="196">
        <v>11.24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74.78</v>
      </c>
      <c r="AQ86" s="196">
        <v>22.45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8.9499999999999993</v>
      </c>
      <c r="L87" s="196">
        <v>371.21</v>
      </c>
      <c r="M87" s="196">
        <v>25.69</v>
      </c>
      <c r="N87" s="196">
        <v>34.880000000000003</v>
      </c>
      <c r="O87" s="196">
        <v>0</v>
      </c>
      <c r="P87" s="196">
        <v>37.090000000000003</v>
      </c>
      <c r="Q87" s="196">
        <v>3.12</v>
      </c>
      <c r="R87" s="196">
        <v>12.19</v>
      </c>
      <c r="S87" s="196">
        <v>7.8</v>
      </c>
      <c r="T87" s="196">
        <v>0</v>
      </c>
      <c r="U87" s="196">
        <v>24.1</v>
      </c>
      <c r="V87" s="196">
        <v>6.12</v>
      </c>
      <c r="W87" s="196">
        <v>13.71</v>
      </c>
      <c r="X87" s="196">
        <v>43.56</v>
      </c>
      <c r="Y87" s="196">
        <v>0</v>
      </c>
      <c r="Z87">
        <v>0</v>
      </c>
      <c r="AA87" s="196">
        <v>11.24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69.61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74.78</v>
      </c>
      <c r="AQ87" s="196">
        <v>22.45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8.9499999999999993</v>
      </c>
      <c r="L88" s="196">
        <v>371.21</v>
      </c>
      <c r="M88" s="196">
        <v>25.69</v>
      </c>
      <c r="N88" s="196">
        <v>34.880000000000003</v>
      </c>
      <c r="O88" s="196">
        <v>0</v>
      </c>
      <c r="P88" s="196">
        <v>37.090000000000003</v>
      </c>
      <c r="Q88" s="196">
        <v>3.12</v>
      </c>
      <c r="R88" s="196">
        <v>12.19</v>
      </c>
      <c r="S88" s="196">
        <v>7.8</v>
      </c>
      <c r="T88" s="196">
        <v>0</v>
      </c>
      <c r="U88" s="196">
        <v>24.1</v>
      </c>
      <c r="V88" s="196">
        <v>6.12</v>
      </c>
      <c r="W88" s="196">
        <v>13.71</v>
      </c>
      <c r="X88" s="196">
        <v>43.56</v>
      </c>
      <c r="Y88" s="196">
        <v>0</v>
      </c>
      <c r="Z88">
        <v>0</v>
      </c>
      <c r="AA88" s="196">
        <v>11.24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69.61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74.78</v>
      </c>
      <c r="AQ88" s="196">
        <v>22.45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8.9499999999999993</v>
      </c>
      <c r="L89" s="196">
        <v>371.21</v>
      </c>
      <c r="M89" s="196">
        <v>25.69</v>
      </c>
      <c r="N89" s="196">
        <v>34.880000000000003</v>
      </c>
      <c r="O89" s="196">
        <v>0</v>
      </c>
      <c r="P89" s="196">
        <v>37.090000000000003</v>
      </c>
      <c r="Q89" s="196">
        <v>3.12</v>
      </c>
      <c r="R89" s="196">
        <v>12.05</v>
      </c>
      <c r="S89" s="196">
        <v>7.8</v>
      </c>
      <c r="T89" s="196">
        <v>0</v>
      </c>
      <c r="U89" s="196">
        <v>24.1</v>
      </c>
      <c r="V89" s="196">
        <v>6.12</v>
      </c>
      <c r="W89" s="196">
        <v>13.71</v>
      </c>
      <c r="X89" s="196">
        <v>43.56</v>
      </c>
      <c r="Y89" s="196">
        <v>0</v>
      </c>
      <c r="Z89">
        <v>0</v>
      </c>
      <c r="AA89" s="196">
        <v>11.24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69.61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74.78</v>
      </c>
      <c r="AQ89" s="196">
        <v>22.45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4.96</v>
      </c>
      <c r="L90" s="196">
        <v>371.21</v>
      </c>
      <c r="M90" s="196">
        <v>25.69</v>
      </c>
      <c r="N90" s="196">
        <v>34.880000000000003</v>
      </c>
      <c r="O90" s="196">
        <v>0</v>
      </c>
      <c r="P90" s="196">
        <v>37.090000000000003</v>
      </c>
      <c r="Q90" s="196">
        <v>3.12</v>
      </c>
      <c r="R90" s="196">
        <v>12.05</v>
      </c>
      <c r="S90" s="196">
        <v>7.8</v>
      </c>
      <c r="T90" s="196">
        <v>0</v>
      </c>
      <c r="U90" s="196">
        <v>24.1</v>
      </c>
      <c r="V90" s="196">
        <v>6.12</v>
      </c>
      <c r="W90" s="196">
        <v>13.71</v>
      </c>
      <c r="X90" s="196">
        <v>43.56</v>
      </c>
      <c r="Y90" s="196">
        <v>0</v>
      </c>
      <c r="Z90">
        <v>0</v>
      </c>
      <c r="AA90" s="196">
        <v>11.24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56.99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74.78</v>
      </c>
      <c r="AQ90" s="196">
        <v>22.45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4.96</v>
      </c>
      <c r="L91" s="196">
        <v>288.76</v>
      </c>
      <c r="M91" s="196">
        <v>25.69</v>
      </c>
      <c r="N91" s="196">
        <v>34.880000000000003</v>
      </c>
      <c r="O91" s="196">
        <v>0</v>
      </c>
      <c r="P91" s="196">
        <v>37.090000000000003</v>
      </c>
      <c r="Q91" s="196">
        <v>3.12</v>
      </c>
      <c r="R91" s="196">
        <v>7.69</v>
      </c>
      <c r="S91" s="196">
        <v>5.04</v>
      </c>
      <c r="T91" s="196">
        <v>0</v>
      </c>
      <c r="U91" s="196">
        <v>24.1</v>
      </c>
      <c r="V91" s="196">
        <v>3.29</v>
      </c>
      <c r="W91" s="196">
        <v>13.71</v>
      </c>
      <c r="X91" s="196">
        <v>43.56</v>
      </c>
      <c r="Y91" s="196">
        <v>0</v>
      </c>
      <c r="Z91">
        <v>0</v>
      </c>
      <c r="AA91" s="196">
        <v>11.24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58.25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74.78</v>
      </c>
      <c r="AQ91" s="196">
        <v>7.41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4.96</v>
      </c>
      <c r="L92" s="196">
        <v>231</v>
      </c>
      <c r="M92" s="196">
        <v>25.69</v>
      </c>
      <c r="N92" s="196">
        <v>34.880000000000003</v>
      </c>
      <c r="O92" s="196">
        <v>0</v>
      </c>
      <c r="P92" s="196">
        <v>37.090000000000003</v>
      </c>
      <c r="Q92" s="196">
        <v>3.12</v>
      </c>
      <c r="R92" s="196">
        <v>7.22</v>
      </c>
      <c r="S92" s="196">
        <v>4.17</v>
      </c>
      <c r="T92" s="196">
        <v>0</v>
      </c>
      <c r="U92" s="196">
        <v>24.1</v>
      </c>
      <c r="V92" s="196">
        <v>3.29</v>
      </c>
      <c r="W92" s="196">
        <v>13.71</v>
      </c>
      <c r="X92" s="196">
        <v>43.56</v>
      </c>
      <c r="Y92" s="196">
        <v>0</v>
      </c>
      <c r="Z92">
        <v>0</v>
      </c>
      <c r="AA92" s="196">
        <v>11.24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58.25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74.78</v>
      </c>
      <c r="AQ92" s="196">
        <v>7.41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4.96</v>
      </c>
      <c r="L93" s="196">
        <v>204.05</v>
      </c>
      <c r="M93" s="196">
        <v>25.69</v>
      </c>
      <c r="N93" s="196">
        <v>34.880000000000003</v>
      </c>
      <c r="O93" s="196">
        <v>0</v>
      </c>
      <c r="P93" s="196">
        <v>37.090000000000003</v>
      </c>
      <c r="Q93" s="196">
        <v>3.12</v>
      </c>
      <c r="R93" s="196">
        <v>7.22</v>
      </c>
      <c r="S93" s="196">
        <v>4.17</v>
      </c>
      <c r="T93" s="196">
        <v>0</v>
      </c>
      <c r="U93" s="196">
        <v>24.1</v>
      </c>
      <c r="V93" s="196">
        <v>3.29</v>
      </c>
      <c r="W93" s="196">
        <v>13.71</v>
      </c>
      <c r="X93" s="196">
        <v>43.56</v>
      </c>
      <c r="Y93" s="196">
        <v>0</v>
      </c>
      <c r="Z93">
        <v>0</v>
      </c>
      <c r="AA93" s="196">
        <v>11.24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56.87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74.78</v>
      </c>
      <c r="AQ93" s="196">
        <v>7.41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4.96</v>
      </c>
      <c r="L94" s="196">
        <v>204.05</v>
      </c>
      <c r="M94" s="196">
        <v>25.69</v>
      </c>
      <c r="N94" s="196">
        <v>34.880000000000003</v>
      </c>
      <c r="O94" s="196">
        <v>0</v>
      </c>
      <c r="P94" s="196">
        <v>37.090000000000003</v>
      </c>
      <c r="Q94" s="196">
        <v>3.12</v>
      </c>
      <c r="R94" s="196">
        <v>7.22</v>
      </c>
      <c r="S94" s="196">
        <v>4.17</v>
      </c>
      <c r="T94" s="196">
        <v>0</v>
      </c>
      <c r="U94" s="196">
        <v>24.1</v>
      </c>
      <c r="V94" s="196">
        <v>3.29</v>
      </c>
      <c r="W94" s="196">
        <v>13.71</v>
      </c>
      <c r="X94" s="196">
        <v>43.56</v>
      </c>
      <c r="Y94" s="196">
        <v>0</v>
      </c>
      <c r="Z94">
        <v>0</v>
      </c>
      <c r="AA94" s="196">
        <v>11.24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56.87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74.78</v>
      </c>
      <c r="AQ94" s="196">
        <v>7.41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4.96</v>
      </c>
      <c r="L95" s="196">
        <v>204.05</v>
      </c>
      <c r="M95" s="196">
        <v>25.69</v>
      </c>
      <c r="N95" s="196">
        <v>34.880000000000003</v>
      </c>
      <c r="O95" s="196">
        <v>0</v>
      </c>
      <c r="P95" s="196">
        <v>37.090000000000003</v>
      </c>
      <c r="Q95" s="196">
        <v>3.12</v>
      </c>
      <c r="R95" s="196">
        <v>7.22</v>
      </c>
      <c r="S95" s="196">
        <v>4.17</v>
      </c>
      <c r="T95" s="196">
        <v>0</v>
      </c>
      <c r="U95" s="196">
        <v>24.1</v>
      </c>
      <c r="V95" s="196">
        <v>3.29</v>
      </c>
      <c r="W95" s="196">
        <v>13.71</v>
      </c>
      <c r="X95" s="196">
        <v>43.56</v>
      </c>
      <c r="Y95" s="196">
        <v>0</v>
      </c>
      <c r="Z95">
        <v>0</v>
      </c>
      <c r="AA95" s="196">
        <v>11.24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56.87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50</v>
      </c>
      <c r="AQ95" s="196">
        <v>7.41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4.96</v>
      </c>
      <c r="L96" s="196">
        <v>204.52</v>
      </c>
      <c r="M96" s="196">
        <v>25.69</v>
      </c>
      <c r="N96" s="196">
        <v>34.880000000000003</v>
      </c>
      <c r="O96" s="196">
        <v>0</v>
      </c>
      <c r="P96" s="196">
        <v>37.090000000000003</v>
      </c>
      <c r="Q96" s="196">
        <v>3.12</v>
      </c>
      <c r="R96" s="196">
        <v>7.22</v>
      </c>
      <c r="S96" s="196">
        <v>4.17</v>
      </c>
      <c r="T96" s="196">
        <v>0</v>
      </c>
      <c r="U96" s="196">
        <v>24.1</v>
      </c>
      <c r="V96" s="196">
        <v>3.29</v>
      </c>
      <c r="W96" s="196">
        <v>13.71</v>
      </c>
      <c r="X96" s="196">
        <v>43.56</v>
      </c>
      <c r="Y96" s="196">
        <v>0</v>
      </c>
      <c r="Z96">
        <v>0</v>
      </c>
      <c r="AA96" s="196">
        <v>11.24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56.87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48.13</v>
      </c>
      <c r="AQ96" s="196">
        <v>7.41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4.96</v>
      </c>
      <c r="L97" s="196">
        <v>204.52</v>
      </c>
      <c r="M97" s="196">
        <v>25.69</v>
      </c>
      <c r="N97" s="196">
        <v>34.880000000000003</v>
      </c>
      <c r="O97" s="196">
        <v>0</v>
      </c>
      <c r="P97" s="196">
        <v>37.090000000000003</v>
      </c>
      <c r="Q97" s="196">
        <v>3.12</v>
      </c>
      <c r="R97" s="196">
        <v>7.95</v>
      </c>
      <c r="S97" s="196">
        <v>4.25</v>
      </c>
      <c r="T97" s="196">
        <v>0</v>
      </c>
      <c r="U97" s="196">
        <v>24.1</v>
      </c>
      <c r="V97" s="196">
        <v>4.49</v>
      </c>
      <c r="W97" s="196">
        <v>13.71</v>
      </c>
      <c r="X97" s="196">
        <v>43.56</v>
      </c>
      <c r="Y97" s="196">
        <v>0</v>
      </c>
      <c r="Z97">
        <v>0</v>
      </c>
      <c r="AA97" s="196">
        <v>11.24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56.87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48.13</v>
      </c>
      <c r="AQ97" s="196">
        <v>7.41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4.96</v>
      </c>
      <c r="L98" s="196">
        <v>204.52</v>
      </c>
      <c r="M98" s="196">
        <v>25.69</v>
      </c>
      <c r="N98" s="196">
        <v>34.880000000000003</v>
      </c>
      <c r="O98" s="196">
        <v>0</v>
      </c>
      <c r="P98" s="196">
        <v>37.090000000000003</v>
      </c>
      <c r="Q98" s="196">
        <v>3.12</v>
      </c>
      <c r="R98" s="196">
        <v>7.33</v>
      </c>
      <c r="S98" s="196">
        <v>4.25</v>
      </c>
      <c r="T98" s="196">
        <v>0</v>
      </c>
      <c r="U98" s="196">
        <v>24.1</v>
      </c>
      <c r="V98" s="196">
        <v>4.49</v>
      </c>
      <c r="W98" s="196">
        <v>13.71</v>
      </c>
      <c r="X98" s="196">
        <v>43.56</v>
      </c>
      <c r="Y98" s="196">
        <v>0</v>
      </c>
      <c r="Z98">
        <v>0</v>
      </c>
      <c r="AA98" s="196">
        <v>11.24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56.87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48.12</v>
      </c>
      <c r="AQ98" s="196">
        <v>7.41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0.16642250000000003</v>
      </c>
      <c r="L99">
        <f t="shared" si="0"/>
        <v>7.0578649999999916</v>
      </c>
      <c r="M99">
        <f t="shared" si="0"/>
        <v>0.616560000000001</v>
      </c>
      <c r="N99">
        <f t="shared" si="0"/>
        <v>0.83712000000000186</v>
      </c>
      <c r="O99">
        <f t="shared" si="0"/>
        <v>0</v>
      </c>
      <c r="P99">
        <f t="shared" si="0"/>
        <v>0.89016000000000106</v>
      </c>
      <c r="Q99">
        <f t="shared" si="0"/>
        <v>7.4887500000000079E-2</v>
      </c>
      <c r="R99">
        <f t="shared" si="0"/>
        <v>0.25453999999999993</v>
      </c>
      <c r="S99">
        <f t="shared" si="0"/>
        <v>0.15829249999999992</v>
      </c>
      <c r="T99">
        <f t="shared" si="0"/>
        <v>0</v>
      </c>
      <c r="U99">
        <f t="shared" si="0"/>
        <v>0.57839999999999892</v>
      </c>
      <c r="V99">
        <f t="shared" si="0"/>
        <v>0.1262950000000001</v>
      </c>
      <c r="W99">
        <f t="shared" si="0"/>
        <v>0.29325750000000017</v>
      </c>
      <c r="X99">
        <f t="shared" si="0"/>
        <v>0.93445749999999905</v>
      </c>
      <c r="Y99">
        <f t="shared" si="0"/>
        <v>0</v>
      </c>
      <c r="Z99">
        <f t="shared" si="0"/>
        <v>0</v>
      </c>
      <c r="AA99">
        <f t="shared" si="0"/>
        <v>0.26682000000000006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1.4311324999999984</v>
      </c>
      <c r="AJ99">
        <f t="shared" si="0"/>
        <v>4.8974999999999999E-3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1.4423425000000003</v>
      </c>
      <c r="AQ99">
        <f t="shared" si="0"/>
        <v>0.46933750000000068</v>
      </c>
      <c r="AR99">
        <f t="shared" si="0"/>
        <v>0.21481000000000011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B84" activePane="bottomRight" state="frozen"/>
      <selection pane="topRight" activeCell="B1" sqref="B1"/>
      <selection pane="bottomLeft" activeCell="A3" sqref="A3"/>
      <selection pane="bottomRight" activeCell="AM106" sqref="AM106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1.98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0</v>
      </c>
      <c r="AJ3" s="196">
        <v>2.19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1.98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0</v>
      </c>
      <c r="AJ4" s="196">
        <v>2.19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1.98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0</v>
      </c>
      <c r="AJ5" s="196">
        <v>2.19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1.98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5.84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1.98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8.76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1.98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10.94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1.98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1.98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1.98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1.98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1.98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1.98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1.98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1.98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1.98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1.98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1.98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2.7359999999999998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1.98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2.7359999999999998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1.98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2.7359999999999998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1.98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2.7359999999999998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1.98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19.63</v>
      </c>
      <c r="AJ23" s="196">
        <v>0</v>
      </c>
      <c r="AK23" s="196">
        <v>0</v>
      </c>
      <c r="AL23" s="196">
        <v>0</v>
      </c>
      <c r="AM23" s="196">
        <v>0</v>
      </c>
      <c r="AN23" s="196">
        <v>2.7359999999999998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1.98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19.63</v>
      </c>
      <c r="AJ24" s="196">
        <v>0</v>
      </c>
      <c r="AK24" s="196">
        <v>0</v>
      </c>
      <c r="AL24" s="196">
        <v>0</v>
      </c>
      <c r="AM24" s="196">
        <v>0</v>
      </c>
      <c r="AN24" s="196">
        <v>2.7359999999999998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1.98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19.21</v>
      </c>
      <c r="AJ25" s="196">
        <v>0</v>
      </c>
      <c r="AK25" s="196">
        <v>0</v>
      </c>
      <c r="AL25" s="196">
        <v>0</v>
      </c>
      <c r="AM25" s="196">
        <v>0</v>
      </c>
      <c r="AN25" s="196">
        <v>2.7359999999999998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1.98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</v>
      </c>
      <c r="AJ26" s="196">
        <v>0</v>
      </c>
      <c r="AK26" s="196">
        <v>0</v>
      </c>
      <c r="AL26" s="196">
        <v>0</v>
      </c>
      <c r="AM26" s="196">
        <v>0</v>
      </c>
      <c r="AN26" s="196">
        <v>2.7359999999999998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1.98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2.7359999999999998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1.98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2.7359999999999998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1.98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2.7359999999999998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1.98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2.7359999999999998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1.98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2.7359999999999998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1.98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2.7359999999999998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1.98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2.7359999999999998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1.98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2.7359999999999998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1.98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2.7359999999999998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1.98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5.4719999999999995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1.98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13.679999999999998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1.98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20.064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1.98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29.183999999999997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1.98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29.183999999999997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1.98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29.183999999999997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1.98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29.183999999999997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1.98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29.183999999999997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1.98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29.183999999999997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1.98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29.183999999999997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1.98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29.183999999999997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1.98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26.902176000000001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1.98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26.269247999999994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1.98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15.048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1.98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15.048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1.98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13.276895999999997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1.98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13.276895999999997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1.98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19.54</v>
      </c>
      <c r="AJ53" s="196">
        <v>0</v>
      </c>
      <c r="AK53" s="196">
        <v>0</v>
      </c>
      <c r="AL53" s="196">
        <v>0</v>
      </c>
      <c r="AM53" s="196">
        <v>13.276895999999997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1.98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19.54</v>
      </c>
      <c r="AJ54" s="196">
        <v>0</v>
      </c>
      <c r="AK54" s="196">
        <v>0</v>
      </c>
      <c r="AL54" s="196">
        <v>0</v>
      </c>
      <c r="AM54" s="196">
        <v>13.276895999999997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1.98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19.54</v>
      </c>
      <c r="AJ55" s="196">
        <v>0</v>
      </c>
      <c r="AK55" s="196">
        <v>0</v>
      </c>
      <c r="AL55" s="196">
        <v>0</v>
      </c>
      <c r="AM55" s="196">
        <v>13.276895999999997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1.98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19.54</v>
      </c>
      <c r="AJ56" s="196">
        <v>0</v>
      </c>
      <c r="AK56" s="196">
        <v>0</v>
      </c>
      <c r="AL56" s="196">
        <v>0</v>
      </c>
      <c r="AM56" s="196">
        <v>13.276895999999997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1.98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19.54</v>
      </c>
      <c r="AJ57" s="196">
        <v>0</v>
      </c>
      <c r="AK57" s="196">
        <v>0</v>
      </c>
      <c r="AL57" s="196">
        <v>0</v>
      </c>
      <c r="AM57" s="196">
        <v>13.276895999999997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1.98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19.54</v>
      </c>
      <c r="AJ58" s="196">
        <v>0</v>
      </c>
      <c r="AK58" s="196">
        <v>0</v>
      </c>
      <c r="AL58" s="196">
        <v>0</v>
      </c>
      <c r="AM58" s="196">
        <v>13.276895999999997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1.98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19.54</v>
      </c>
      <c r="AJ59" s="196">
        <v>0</v>
      </c>
      <c r="AK59" s="196">
        <v>0</v>
      </c>
      <c r="AL59" s="196">
        <v>0</v>
      </c>
      <c r="AM59" s="196">
        <v>13.554143999999999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1.98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19.54</v>
      </c>
      <c r="AJ60" s="196">
        <v>0</v>
      </c>
      <c r="AK60" s="196">
        <v>0</v>
      </c>
      <c r="AL60" s="196">
        <v>0</v>
      </c>
      <c r="AM60" s="196">
        <v>13.554143999999999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1.98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19.54</v>
      </c>
      <c r="AJ61" s="196">
        <v>0</v>
      </c>
      <c r="AK61" s="196">
        <v>0</v>
      </c>
      <c r="AL61" s="196">
        <v>0</v>
      </c>
      <c r="AM61" s="196">
        <v>13.554143999999999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1.98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19.54</v>
      </c>
      <c r="AJ62" s="196">
        <v>0</v>
      </c>
      <c r="AK62" s="196">
        <v>0</v>
      </c>
      <c r="AL62" s="196">
        <v>0</v>
      </c>
      <c r="AM62" s="196">
        <v>13.554143999999999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1.98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19.54</v>
      </c>
      <c r="AJ63" s="196">
        <v>0</v>
      </c>
      <c r="AK63" s="196">
        <v>0</v>
      </c>
      <c r="AL63" s="196">
        <v>0</v>
      </c>
      <c r="AM63" s="196">
        <v>13.554143999999999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1.98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19.54</v>
      </c>
      <c r="AJ64" s="196">
        <v>0</v>
      </c>
      <c r="AK64" s="196">
        <v>0</v>
      </c>
      <c r="AL64" s="196">
        <v>0</v>
      </c>
      <c r="AM64" s="196">
        <v>13.554143999999999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1.98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19.54</v>
      </c>
      <c r="AJ65" s="196">
        <v>0</v>
      </c>
      <c r="AK65" s="196">
        <v>0</v>
      </c>
      <c r="AL65" s="196">
        <v>0</v>
      </c>
      <c r="AM65" s="196">
        <v>13.679999999999998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1.98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19.54</v>
      </c>
      <c r="AJ66" s="196">
        <v>0</v>
      </c>
      <c r="AK66" s="196">
        <v>0</v>
      </c>
      <c r="AL66" s="196">
        <v>0</v>
      </c>
      <c r="AM66" s="196">
        <v>13.679999999999998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1.98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19.54</v>
      </c>
      <c r="AJ67" s="196">
        <v>0</v>
      </c>
      <c r="AK67" s="196">
        <v>0</v>
      </c>
      <c r="AL67" s="196">
        <v>0</v>
      </c>
      <c r="AM67" s="196">
        <v>13.679999999999998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1.98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13.679999999999998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1.98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13.679999999999998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1.98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15.503999999999998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1.98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21.887999999999998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1.98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22.8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1.98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22.8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1.98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26.174399999999995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1.98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27.998399999999997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1.98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27.998399999999997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1.98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27.998399999999997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1.98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27.998399999999997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1.98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27.998399999999997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1.98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27.998399999999997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1.98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22.8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1.98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21.887999999999998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1.98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19.151999999999997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1.98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19.151999999999997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1.98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13.679999999999998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1.98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13.679999999999998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1.98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13.554143999999999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1.98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13.554143999999999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1.98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13.554143999999999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1.98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13.554143999999999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1.98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19.54</v>
      </c>
      <c r="AJ91" s="196">
        <v>0</v>
      </c>
      <c r="AK91" s="196">
        <v>0</v>
      </c>
      <c r="AL91" s="196">
        <v>0</v>
      </c>
      <c r="AM91" s="196">
        <v>13.679999999999998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1.98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19.54</v>
      </c>
      <c r="AJ92" s="196">
        <v>0</v>
      </c>
      <c r="AK92" s="196">
        <v>0</v>
      </c>
      <c r="AL92" s="196">
        <v>0</v>
      </c>
      <c r="AM92" s="196">
        <v>13.679999999999998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1.98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23.35</v>
      </c>
      <c r="AJ93" s="196">
        <v>0</v>
      </c>
      <c r="AK93" s="196">
        <v>0</v>
      </c>
      <c r="AL93" s="196">
        <v>0</v>
      </c>
      <c r="AM93" s="196">
        <v>13.862399999999997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1.98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23.35</v>
      </c>
      <c r="AJ94" s="196">
        <v>0</v>
      </c>
      <c r="AK94" s="196">
        <v>0</v>
      </c>
      <c r="AL94" s="196">
        <v>0</v>
      </c>
      <c r="AM94" s="196">
        <v>13.862399999999997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1.98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23.35</v>
      </c>
      <c r="AJ95" s="196">
        <v>0</v>
      </c>
      <c r="AK95" s="196">
        <v>0</v>
      </c>
      <c r="AL95" s="196">
        <v>0</v>
      </c>
      <c r="AM95" s="196">
        <v>13.862399999999997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1.98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23.35</v>
      </c>
      <c r="AJ96" s="196">
        <v>0</v>
      </c>
      <c r="AK96" s="196">
        <v>0</v>
      </c>
      <c r="AL96" s="196">
        <v>0</v>
      </c>
      <c r="AM96" s="196">
        <v>13.862399999999997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1.98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23.35</v>
      </c>
      <c r="AJ97" s="196">
        <v>0</v>
      </c>
      <c r="AK97" s="196">
        <v>0</v>
      </c>
      <c r="AL97" s="196">
        <v>0</v>
      </c>
      <c r="AM97" s="196">
        <v>13.862399999999997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1.98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23.35</v>
      </c>
      <c r="AJ98" s="196">
        <v>0</v>
      </c>
      <c r="AK98" s="196">
        <v>0</v>
      </c>
      <c r="AL98" s="196">
        <v>0</v>
      </c>
      <c r="AM98" s="196">
        <v>13.862399999999997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4.7519999999999937E-2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0.4872774999999997</v>
      </c>
      <c r="AJ99">
        <f t="shared" si="0"/>
        <v>1.6425000000000001E-3</v>
      </c>
      <c r="AK99">
        <f t="shared" si="0"/>
        <v>0</v>
      </c>
      <c r="AL99">
        <f t="shared" si="0"/>
        <v>0</v>
      </c>
      <c r="AM99">
        <f t="shared" si="0"/>
        <v>0.29172280799999983</v>
      </c>
      <c r="AN99">
        <f t="shared" si="0"/>
        <v>1.0943999999999997E-2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A83" activePane="bottomRight" state="frozen"/>
      <selection pane="topRight" activeCell="B1" sqref="B1"/>
      <selection pane="bottomLeft" activeCell="A3" sqref="A3"/>
      <selection pane="bottomRight" activeCell="AM90" sqref="AM11:AN90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0</v>
      </c>
      <c r="AJ3" s="196">
        <v>0.55000000000000004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0</v>
      </c>
      <c r="AJ4" s="196">
        <v>0.55000000000000004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0</v>
      </c>
      <c r="AJ5" s="196">
        <v>0.55000000000000004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1.46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2.19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2.74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5.84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5.84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5.84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5.84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5.84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5.84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5.84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5.84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5.84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5.84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5.84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5.84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5.84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5.84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5.84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5.84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5.84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5.84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5.84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5.84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5.84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5.84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5.84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5.84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5.84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5.84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5.84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5.84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5.84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5.84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5.84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5.84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5.84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5.84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5.84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5.84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5.84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5.84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5.84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5.84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5.84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5.84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5.84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5.84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5.84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5.84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5.84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5.84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5.84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5.84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5.84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5.84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5.84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5.84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5.84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5.84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5.84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5.84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5.84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5.84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5.84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5.84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5.84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5.84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5.84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5.84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0.13299749999999977</v>
      </c>
      <c r="AJ99">
        <f t="shared" si="0"/>
        <v>4.1250000000000005E-4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6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30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30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30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120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150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216.19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216.19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30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30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30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30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30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30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30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30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283.45</v>
      </c>
      <c r="L27" s="196">
        <v>0</v>
      </c>
      <c r="M27" s="196">
        <v>0</v>
      </c>
      <c r="N27" s="196">
        <v>0</v>
      </c>
      <c r="O27" s="196">
        <v>0</v>
      </c>
      <c r="P27" s="196">
        <v>30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303.05</v>
      </c>
      <c r="L28" s="196">
        <v>0</v>
      </c>
      <c r="M28" s="196">
        <v>0</v>
      </c>
      <c r="N28" s="196">
        <v>0</v>
      </c>
      <c r="O28" s="196">
        <v>0</v>
      </c>
      <c r="P28" s="196">
        <v>30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317.05</v>
      </c>
      <c r="L29" s="196">
        <v>0</v>
      </c>
      <c r="M29" s="196">
        <v>0</v>
      </c>
      <c r="N29" s="196">
        <v>0</v>
      </c>
      <c r="O29" s="196">
        <v>0</v>
      </c>
      <c r="P29" s="196">
        <v>30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317.05</v>
      </c>
      <c r="L30" s="196">
        <v>0</v>
      </c>
      <c r="M30" s="196">
        <v>0</v>
      </c>
      <c r="N30" s="196">
        <v>0</v>
      </c>
      <c r="O30" s="196">
        <v>0</v>
      </c>
      <c r="P30" s="196">
        <v>30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317.05</v>
      </c>
      <c r="L31" s="196">
        <v>0</v>
      </c>
      <c r="M31" s="196">
        <v>0</v>
      </c>
      <c r="N31" s="196">
        <v>0</v>
      </c>
      <c r="O31" s="196">
        <v>0</v>
      </c>
      <c r="P31" s="196">
        <v>30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317.05</v>
      </c>
      <c r="L32" s="196">
        <v>0</v>
      </c>
      <c r="M32" s="196">
        <v>0</v>
      </c>
      <c r="N32" s="196">
        <v>0</v>
      </c>
      <c r="O32" s="196">
        <v>0</v>
      </c>
      <c r="P32" s="196">
        <v>30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0</v>
      </c>
      <c r="P33" s="196">
        <v>30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0</v>
      </c>
      <c r="P34" s="196">
        <v>30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30</v>
      </c>
      <c r="P35" s="196">
        <v>30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60</v>
      </c>
      <c r="P36" s="196">
        <v>30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150</v>
      </c>
      <c r="P37" s="196">
        <v>30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220</v>
      </c>
      <c r="P38" s="196">
        <v>30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320</v>
      </c>
      <c r="P39" s="196">
        <v>30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320</v>
      </c>
      <c r="P40" s="196">
        <v>30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320</v>
      </c>
      <c r="P41" s="196">
        <v>30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320</v>
      </c>
      <c r="P42" s="196">
        <v>30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320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320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320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320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320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320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165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165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150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150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150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150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150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150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150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170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240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250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250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287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307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307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307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307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307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307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250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240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210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210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150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150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150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150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150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152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152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152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152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152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152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0.89749999999999996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7.0192700000000006</v>
      </c>
      <c r="L99" s="114">
        <f t="shared" si="0"/>
        <v>2.2499999999999999E-2</v>
      </c>
      <c r="M99" s="114">
        <f t="shared" si="0"/>
        <v>0</v>
      </c>
      <c r="N99" s="114">
        <f t="shared" si="0"/>
        <v>0</v>
      </c>
      <c r="O99" s="114">
        <f t="shared" si="0"/>
        <v>3.22525</v>
      </c>
      <c r="P99" s="114">
        <f t="shared" si="0"/>
        <v>0.18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6.69</v>
      </c>
      <c r="D3" s="196">
        <v>13.37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20.22</v>
      </c>
      <c r="K3" s="196">
        <v>64.150000000000006</v>
      </c>
      <c r="L3" s="196">
        <v>0.24</v>
      </c>
      <c r="M3" s="196">
        <v>2.2599999999999998</v>
      </c>
      <c r="N3" s="196">
        <v>1.95</v>
      </c>
      <c r="O3" s="196">
        <v>1.37</v>
      </c>
      <c r="P3" s="196">
        <v>0.93</v>
      </c>
      <c r="Q3" s="196">
        <v>0.17</v>
      </c>
      <c r="R3" s="196">
        <v>0.7</v>
      </c>
      <c r="S3" s="196">
        <v>0.43</v>
      </c>
      <c r="T3" s="196">
        <v>0</v>
      </c>
      <c r="U3" s="196">
        <v>2.23</v>
      </c>
      <c r="V3" s="196">
        <v>0.34</v>
      </c>
      <c r="W3" s="196">
        <v>0.68</v>
      </c>
      <c r="X3" s="196">
        <v>0.22</v>
      </c>
      <c r="Y3" s="196">
        <v>0</v>
      </c>
      <c r="Z3" s="196">
        <v>4.58</v>
      </c>
      <c r="AA3" s="196">
        <v>1.49</v>
      </c>
      <c r="AB3" s="196">
        <v>0</v>
      </c>
      <c r="AC3" s="196">
        <v>1.38</v>
      </c>
      <c r="AD3" s="196">
        <v>20.77</v>
      </c>
      <c r="AE3" s="196">
        <v>0</v>
      </c>
      <c r="AF3" s="196">
        <v>0</v>
      </c>
      <c r="AG3" s="196">
        <v>76.38</v>
      </c>
      <c r="AH3" s="196">
        <v>0</v>
      </c>
      <c r="AI3" s="196">
        <v>18.39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0</v>
      </c>
      <c r="AS3" s="196">
        <v>24.33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13.37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20.22</v>
      </c>
      <c r="K4" s="196">
        <v>103.61</v>
      </c>
      <c r="L4" s="196">
        <v>0.24</v>
      </c>
      <c r="M4" s="196">
        <v>2.2599999999999998</v>
      </c>
      <c r="N4" s="196">
        <v>1.95</v>
      </c>
      <c r="O4" s="196">
        <v>1.37</v>
      </c>
      <c r="P4" s="196">
        <v>0.93</v>
      </c>
      <c r="Q4" s="196">
        <v>0.17</v>
      </c>
      <c r="R4" s="196">
        <v>0.7</v>
      </c>
      <c r="S4" s="196">
        <v>0.43</v>
      </c>
      <c r="T4" s="196">
        <v>0</v>
      </c>
      <c r="U4" s="196">
        <v>2.23</v>
      </c>
      <c r="V4" s="196">
        <v>0.34</v>
      </c>
      <c r="W4" s="196">
        <v>0.76</v>
      </c>
      <c r="X4" s="196">
        <v>2.4300000000000002</v>
      </c>
      <c r="Y4" s="196">
        <v>0</v>
      </c>
      <c r="Z4" s="196">
        <v>4.58</v>
      </c>
      <c r="AA4" s="196">
        <v>1.49</v>
      </c>
      <c r="AB4" s="196">
        <v>0</v>
      </c>
      <c r="AC4" s="196">
        <v>1.38</v>
      </c>
      <c r="AD4" s="196">
        <v>20.77</v>
      </c>
      <c r="AE4" s="196">
        <v>0</v>
      </c>
      <c r="AF4" s="196">
        <v>0</v>
      </c>
      <c r="AG4" s="196">
        <v>76.38</v>
      </c>
      <c r="AH4" s="196">
        <v>0</v>
      </c>
      <c r="AI4" s="196">
        <v>18.39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0</v>
      </c>
      <c r="AS4" s="196">
        <v>24.33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13.37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20.22</v>
      </c>
      <c r="K5" s="196">
        <v>127.68</v>
      </c>
      <c r="L5" s="196">
        <v>0.24</v>
      </c>
      <c r="M5" s="196">
        <v>2.2599999999999998</v>
      </c>
      <c r="N5" s="196">
        <v>1.95</v>
      </c>
      <c r="O5" s="196">
        <v>1.37</v>
      </c>
      <c r="P5" s="196">
        <v>0.93</v>
      </c>
      <c r="Q5" s="196">
        <v>0.17</v>
      </c>
      <c r="R5" s="196">
        <v>0.7</v>
      </c>
      <c r="S5" s="196">
        <v>0.43</v>
      </c>
      <c r="T5" s="196">
        <v>0</v>
      </c>
      <c r="U5" s="196">
        <v>2.23</v>
      </c>
      <c r="V5" s="196">
        <v>0.34</v>
      </c>
      <c r="W5" s="196">
        <v>0.76</v>
      </c>
      <c r="X5" s="196">
        <v>2.4300000000000002</v>
      </c>
      <c r="Y5" s="196">
        <v>0</v>
      </c>
      <c r="Z5" s="196">
        <v>4.58</v>
      </c>
      <c r="AA5" s="196">
        <v>1.49</v>
      </c>
      <c r="AB5" s="196">
        <v>0</v>
      </c>
      <c r="AC5" s="196">
        <v>1.38</v>
      </c>
      <c r="AD5" s="196">
        <v>20.77</v>
      </c>
      <c r="AE5" s="196">
        <v>0</v>
      </c>
      <c r="AF5" s="196">
        <v>0</v>
      </c>
      <c r="AG5" s="196">
        <v>76.38</v>
      </c>
      <c r="AH5" s="196">
        <v>0</v>
      </c>
      <c r="AI5" s="196">
        <v>18.39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0</v>
      </c>
      <c r="AS5" s="196">
        <v>24.33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13.37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20.22</v>
      </c>
      <c r="K6" s="196">
        <v>163.29</v>
      </c>
      <c r="L6" s="196">
        <v>0.24</v>
      </c>
      <c r="M6" s="196">
        <v>2.2599999999999998</v>
      </c>
      <c r="N6" s="196">
        <v>1.95</v>
      </c>
      <c r="O6" s="196">
        <v>1.37</v>
      </c>
      <c r="P6" s="196">
        <v>0.93</v>
      </c>
      <c r="Q6" s="196">
        <v>0.17</v>
      </c>
      <c r="R6" s="196">
        <v>0.7</v>
      </c>
      <c r="S6" s="196">
        <v>0.43</v>
      </c>
      <c r="T6" s="196">
        <v>0</v>
      </c>
      <c r="U6" s="196">
        <v>2.23</v>
      </c>
      <c r="V6" s="196">
        <v>0.34</v>
      </c>
      <c r="W6" s="196">
        <v>0.76</v>
      </c>
      <c r="X6" s="196">
        <v>2.4300000000000002</v>
      </c>
      <c r="Y6" s="196">
        <v>0</v>
      </c>
      <c r="Z6" s="196">
        <v>4.58</v>
      </c>
      <c r="AA6" s="196">
        <v>1.49</v>
      </c>
      <c r="AB6" s="196">
        <v>0</v>
      </c>
      <c r="AC6" s="196">
        <v>1.38</v>
      </c>
      <c r="AD6" s="196">
        <v>20.77</v>
      </c>
      <c r="AE6" s="196">
        <v>0</v>
      </c>
      <c r="AF6" s="196">
        <v>0</v>
      </c>
      <c r="AG6" s="196">
        <v>76.38</v>
      </c>
      <c r="AH6" s="196">
        <v>0</v>
      </c>
      <c r="AI6" s="196">
        <v>18.39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0</v>
      </c>
      <c r="AS6" s="196">
        <v>24.33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13.37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20.22</v>
      </c>
      <c r="K7" s="196">
        <v>192.16</v>
      </c>
      <c r="L7" s="196">
        <v>0.24</v>
      </c>
      <c r="M7" s="196">
        <v>2.2599999999999998</v>
      </c>
      <c r="N7" s="196">
        <v>1.95</v>
      </c>
      <c r="O7" s="196">
        <v>1.37</v>
      </c>
      <c r="P7" s="196">
        <v>0.93</v>
      </c>
      <c r="Q7" s="196">
        <v>0.17</v>
      </c>
      <c r="R7" s="196">
        <v>0.7</v>
      </c>
      <c r="S7" s="196">
        <v>0.43</v>
      </c>
      <c r="T7" s="196">
        <v>0</v>
      </c>
      <c r="U7" s="196">
        <v>2.23</v>
      </c>
      <c r="V7" s="196">
        <v>0.34</v>
      </c>
      <c r="W7" s="196">
        <v>0.77</v>
      </c>
      <c r="X7" s="196">
        <v>2.4300000000000002</v>
      </c>
      <c r="Y7" s="196">
        <v>0</v>
      </c>
      <c r="Z7" s="196">
        <v>4.58</v>
      </c>
      <c r="AA7" s="196">
        <v>1.49</v>
      </c>
      <c r="AB7" s="196">
        <v>0</v>
      </c>
      <c r="AC7" s="196">
        <v>1.38</v>
      </c>
      <c r="AD7" s="196">
        <v>20.77</v>
      </c>
      <c r="AE7" s="196">
        <v>0</v>
      </c>
      <c r="AF7" s="196">
        <v>0</v>
      </c>
      <c r="AG7" s="196">
        <v>76.38</v>
      </c>
      <c r="AH7" s="196">
        <v>0</v>
      </c>
      <c r="AI7" s="196">
        <v>18.39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0</v>
      </c>
      <c r="AS7" s="196">
        <v>24.33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13.37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20.22</v>
      </c>
      <c r="K8" s="196">
        <v>215.26</v>
      </c>
      <c r="L8" s="196">
        <v>0.24</v>
      </c>
      <c r="M8" s="196">
        <v>2.2599999999999998</v>
      </c>
      <c r="N8" s="196">
        <v>1.95</v>
      </c>
      <c r="O8" s="196">
        <v>1.37</v>
      </c>
      <c r="P8" s="196">
        <v>0.93</v>
      </c>
      <c r="Q8" s="196">
        <v>0.17</v>
      </c>
      <c r="R8" s="196">
        <v>0.7</v>
      </c>
      <c r="S8" s="196">
        <v>0.43</v>
      </c>
      <c r="T8" s="196">
        <v>0</v>
      </c>
      <c r="U8" s="196">
        <v>2.23</v>
      </c>
      <c r="V8" s="196">
        <v>0.34</v>
      </c>
      <c r="W8" s="196">
        <v>0.77</v>
      </c>
      <c r="X8" s="196">
        <v>2.4300000000000002</v>
      </c>
      <c r="Y8" s="196">
        <v>0</v>
      </c>
      <c r="Z8" s="196">
        <v>4.58</v>
      </c>
      <c r="AA8" s="196">
        <v>1.49</v>
      </c>
      <c r="AB8" s="196">
        <v>0</v>
      </c>
      <c r="AC8" s="196">
        <v>1.38</v>
      </c>
      <c r="AD8" s="196">
        <v>20.77</v>
      </c>
      <c r="AE8" s="196">
        <v>0</v>
      </c>
      <c r="AF8" s="196">
        <v>0</v>
      </c>
      <c r="AG8" s="196">
        <v>76.38</v>
      </c>
      <c r="AH8" s="196">
        <v>0</v>
      </c>
      <c r="AI8" s="196">
        <v>18.39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0</v>
      </c>
      <c r="AS8" s="196">
        <v>24.33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13.37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20.22</v>
      </c>
      <c r="K9" s="196">
        <v>231.63</v>
      </c>
      <c r="L9" s="196">
        <v>0.24</v>
      </c>
      <c r="M9" s="196">
        <v>2.2599999999999998</v>
      </c>
      <c r="N9" s="196">
        <v>1.95</v>
      </c>
      <c r="O9" s="196">
        <v>1.37</v>
      </c>
      <c r="P9" s="196">
        <v>0.93</v>
      </c>
      <c r="Q9" s="196">
        <v>0.17</v>
      </c>
      <c r="R9" s="196">
        <v>0.7</v>
      </c>
      <c r="S9" s="196">
        <v>0.43</v>
      </c>
      <c r="T9" s="196">
        <v>0</v>
      </c>
      <c r="U9" s="196">
        <v>2.23</v>
      </c>
      <c r="V9" s="196">
        <v>0.34</v>
      </c>
      <c r="W9" s="196">
        <v>0.77</v>
      </c>
      <c r="X9" s="196">
        <v>2.4300000000000002</v>
      </c>
      <c r="Y9" s="196">
        <v>0</v>
      </c>
      <c r="Z9" s="196">
        <v>4.58</v>
      </c>
      <c r="AA9" s="196">
        <v>1.49</v>
      </c>
      <c r="AB9" s="196">
        <v>0</v>
      </c>
      <c r="AC9" s="196">
        <v>0.88</v>
      </c>
      <c r="AD9" s="196">
        <v>20.77</v>
      </c>
      <c r="AE9" s="196">
        <v>0</v>
      </c>
      <c r="AF9" s="196">
        <v>0</v>
      </c>
      <c r="AG9" s="196">
        <v>76.38</v>
      </c>
      <c r="AH9" s="196">
        <v>0</v>
      </c>
      <c r="AI9" s="196">
        <v>18.39</v>
      </c>
      <c r="AJ9" s="196">
        <v>0</v>
      </c>
      <c r="AK9" s="196">
        <v>15.85</v>
      </c>
      <c r="AL9" s="196">
        <v>0</v>
      </c>
      <c r="AM9" s="196">
        <v>0</v>
      </c>
      <c r="AN9" s="196">
        <v>0</v>
      </c>
      <c r="AO9" s="196">
        <v>249.02</v>
      </c>
      <c r="AP9" s="196">
        <v>0</v>
      </c>
      <c r="AQ9" s="196">
        <v>0</v>
      </c>
      <c r="AR9" s="196">
        <v>0</v>
      </c>
      <c r="AS9" s="196">
        <v>24.33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13.37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20.22</v>
      </c>
      <c r="K10" s="196">
        <v>237.4</v>
      </c>
      <c r="L10" s="196">
        <v>0.24</v>
      </c>
      <c r="M10" s="196">
        <v>2.2599999999999998</v>
      </c>
      <c r="N10" s="196">
        <v>1.95</v>
      </c>
      <c r="O10" s="196">
        <v>1.37</v>
      </c>
      <c r="P10" s="196">
        <v>0.93</v>
      </c>
      <c r="Q10" s="196">
        <v>0.17</v>
      </c>
      <c r="R10" s="196">
        <v>0.7</v>
      </c>
      <c r="S10" s="196">
        <v>0.43</v>
      </c>
      <c r="T10" s="196">
        <v>0</v>
      </c>
      <c r="U10" s="196">
        <v>2.23</v>
      </c>
      <c r="V10" s="196">
        <v>0.34</v>
      </c>
      <c r="W10" s="196">
        <v>0.77</v>
      </c>
      <c r="X10" s="196">
        <v>2.4300000000000002</v>
      </c>
      <c r="Y10" s="196">
        <v>0</v>
      </c>
      <c r="Z10" s="196">
        <v>4.58</v>
      </c>
      <c r="AA10" s="196">
        <v>1.49</v>
      </c>
      <c r="AB10" s="196">
        <v>0</v>
      </c>
      <c r="AC10" s="196">
        <v>0.88</v>
      </c>
      <c r="AD10" s="196">
        <v>20.77</v>
      </c>
      <c r="AE10" s="196">
        <v>0</v>
      </c>
      <c r="AF10" s="196">
        <v>0</v>
      </c>
      <c r="AG10" s="196">
        <v>76.38</v>
      </c>
      <c r="AH10" s="196">
        <v>0</v>
      </c>
      <c r="AI10" s="196">
        <v>18.39</v>
      </c>
      <c r="AJ10" s="196">
        <v>0</v>
      </c>
      <c r="AK10" s="196">
        <v>15.85</v>
      </c>
      <c r="AL10" s="196">
        <v>0</v>
      </c>
      <c r="AM10" s="196">
        <v>0</v>
      </c>
      <c r="AN10" s="196">
        <v>0</v>
      </c>
      <c r="AO10" s="196">
        <v>249.02</v>
      </c>
      <c r="AP10" s="196">
        <v>0</v>
      </c>
      <c r="AQ10" s="196">
        <v>0</v>
      </c>
      <c r="AR10" s="196">
        <v>0</v>
      </c>
      <c r="AS10" s="196">
        <v>24.33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13.37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20.22</v>
      </c>
      <c r="K11" s="196">
        <v>237.4</v>
      </c>
      <c r="L11" s="196">
        <v>2.4300000000000002</v>
      </c>
      <c r="M11" s="196">
        <v>2.2599999999999998</v>
      </c>
      <c r="N11" s="196">
        <v>1.95</v>
      </c>
      <c r="O11" s="196">
        <v>1.37</v>
      </c>
      <c r="P11" s="196">
        <v>0.93</v>
      </c>
      <c r="Q11" s="196">
        <v>0.17</v>
      </c>
      <c r="R11" s="196">
        <v>0.7</v>
      </c>
      <c r="S11" s="196">
        <v>5.8</v>
      </c>
      <c r="T11" s="196">
        <v>0</v>
      </c>
      <c r="U11" s="196">
        <v>2.23</v>
      </c>
      <c r="V11" s="196">
        <v>0.34</v>
      </c>
      <c r="W11" s="196">
        <v>0.77</v>
      </c>
      <c r="X11" s="196">
        <v>2.4300000000000002</v>
      </c>
      <c r="Y11" s="196">
        <v>0</v>
      </c>
      <c r="Z11" s="196">
        <v>4.58</v>
      </c>
      <c r="AA11" s="196">
        <v>1.49</v>
      </c>
      <c r="AB11" s="196">
        <v>0</v>
      </c>
      <c r="AC11" s="196">
        <v>0.88</v>
      </c>
      <c r="AD11" s="196">
        <v>20.77</v>
      </c>
      <c r="AE11" s="196">
        <v>0</v>
      </c>
      <c r="AF11" s="196">
        <v>0</v>
      </c>
      <c r="AG11" s="196">
        <v>76.38</v>
      </c>
      <c r="AH11" s="196">
        <v>0</v>
      </c>
      <c r="AI11" s="196">
        <v>18.39</v>
      </c>
      <c r="AJ11" s="196">
        <v>0</v>
      </c>
      <c r="AK11" s="196">
        <v>15.85</v>
      </c>
      <c r="AL11" s="196">
        <v>0</v>
      </c>
      <c r="AM11" s="196">
        <v>0</v>
      </c>
      <c r="AN11" s="196">
        <v>0</v>
      </c>
      <c r="AO11" s="196">
        <v>249.02</v>
      </c>
      <c r="AP11" s="196">
        <v>0</v>
      </c>
      <c r="AQ11" s="196">
        <v>0</v>
      </c>
      <c r="AR11" s="196">
        <v>0</v>
      </c>
      <c r="AS11" s="196">
        <v>24.33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13.37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20.22</v>
      </c>
      <c r="K12" s="196">
        <v>237.4</v>
      </c>
      <c r="L12" s="196">
        <v>2.4300000000000002</v>
      </c>
      <c r="M12" s="196">
        <v>2.2599999999999998</v>
      </c>
      <c r="N12" s="196">
        <v>1.95</v>
      </c>
      <c r="O12" s="196">
        <v>1.37</v>
      </c>
      <c r="P12" s="196">
        <v>0.93</v>
      </c>
      <c r="Q12" s="196">
        <v>0.17</v>
      </c>
      <c r="R12" s="196">
        <v>0.7</v>
      </c>
      <c r="S12" s="196">
        <v>5.8</v>
      </c>
      <c r="T12" s="196">
        <v>0</v>
      </c>
      <c r="U12" s="196">
        <v>2.23</v>
      </c>
      <c r="V12" s="196">
        <v>0.34</v>
      </c>
      <c r="W12" s="196">
        <v>0.77</v>
      </c>
      <c r="X12" s="196">
        <v>2.4300000000000002</v>
      </c>
      <c r="Y12" s="196">
        <v>0</v>
      </c>
      <c r="Z12" s="196">
        <v>4.58</v>
      </c>
      <c r="AA12" s="196">
        <v>1.49</v>
      </c>
      <c r="AB12" s="196">
        <v>0</v>
      </c>
      <c r="AC12" s="196">
        <v>0.88</v>
      </c>
      <c r="AD12" s="196">
        <v>20.77</v>
      </c>
      <c r="AE12" s="196">
        <v>0</v>
      </c>
      <c r="AF12" s="196">
        <v>0</v>
      </c>
      <c r="AG12" s="196">
        <v>76.38</v>
      </c>
      <c r="AH12" s="196">
        <v>0</v>
      </c>
      <c r="AI12" s="196">
        <v>18.39</v>
      </c>
      <c r="AJ12" s="196">
        <v>0</v>
      </c>
      <c r="AK12" s="196">
        <v>15.85</v>
      </c>
      <c r="AL12" s="196">
        <v>0</v>
      </c>
      <c r="AM12" s="196">
        <v>0</v>
      </c>
      <c r="AN12" s="196">
        <v>0</v>
      </c>
      <c r="AO12" s="196">
        <v>249.02</v>
      </c>
      <c r="AP12" s="196">
        <v>0</v>
      </c>
      <c r="AQ12" s="196">
        <v>0</v>
      </c>
      <c r="AR12" s="196">
        <v>0</v>
      </c>
      <c r="AS12" s="196">
        <v>24.33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13.37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20.22</v>
      </c>
      <c r="K13" s="196">
        <v>237.4</v>
      </c>
      <c r="L13" s="196">
        <v>2.4300000000000002</v>
      </c>
      <c r="M13" s="196">
        <v>2.2599999999999998</v>
      </c>
      <c r="N13" s="196">
        <v>1.95</v>
      </c>
      <c r="O13" s="196">
        <v>1.37</v>
      </c>
      <c r="P13" s="196">
        <v>0.93</v>
      </c>
      <c r="Q13" s="196">
        <v>0.17</v>
      </c>
      <c r="R13" s="196">
        <v>0.7</v>
      </c>
      <c r="S13" s="196">
        <v>5.8</v>
      </c>
      <c r="T13" s="196">
        <v>0</v>
      </c>
      <c r="U13" s="196">
        <v>2.23</v>
      </c>
      <c r="V13" s="196">
        <v>0.34</v>
      </c>
      <c r="W13" s="196">
        <v>0.77</v>
      </c>
      <c r="X13" s="196">
        <v>2.4300000000000002</v>
      </c>
      <c r="Y13" s="196">
        <v>0</v>
      </c>
      <c r="Z13" s="196">
        <v>4.58</v>
      </c>
      <c r="AA13" s="196">
        <v>1.49</v>
      </c>
      <c r="AB13" s="196">
        <v>0</v>
      </c>
      <c r="AC13" s="196">
        <v>0.88</v>
      </c>
      <c r="AD13" s="196">
        <v>20.77</v>
      </c>
      <c r="AE13" s="196">
        <v>0</v>
      </c>
      <c r="AF13" s="196">
        <v>0</v>
      </c>
      <c r="AG13" s="196">
        <v>76.38</v>
      </c>
      <c r="AH13" s="196">
        <v>0</v>
      </c>
      <c r="AI13" s="196">
        <v>18.39</v>
      </c>
      <c r="AJ13" s="196">
        <v>0</v>
      </c>
      <c r="AK13" s="196">
        <v>15.85</v>
      </c>
      <c r="AL13" s="196">
        <v>0</v>
      </c>
      <c r="AM13" s="196">
        <v>0</v>
      </c>
      <c r="AN13" s="196">
        <v>0</v>
      </c>
      <c r="AO13" s="196">
        <v>249.02</v>
      </c>
      <c r="AP13" s="196">
        <v>0</v>
      </c>
      <c r="AQ13" s="196">
        <v>0</v>
      </c>
      <c r="AR13" s="196">
        <v>0</v>
      </c>
      <c r="AS13" s="196">
        <v>24.33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13.37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20.22</v>
      </c>
      <c r="K14" s="196">
        <v>237.4</v>
      </c>
      <c r="L14" s="196">
        <v>2.4300000000000002</v>
      </c>
      <c r="M14" s="196">
        <v>2.2599999999999998</v>
      </c>
      <c r="N14" s="196">
        <v>1.95</v>
      </c>
      <c r="O14" s="196">
        <v>1.37</v>
      </c>
      <c r="P14" s="196">
        <v>0.93</v>
      </c>
      <c r="Q14" s="196">
        <v>0.17</v>
      </c>
      <c r="R14" s="196">
        <v>0.7</v>
      </c>
      <c r="S14" s="196">
        <v>5.8</v>
      </c>
      <c r="T14" s="196">
        <v>0</v>
      </c>
      <c r="U14" s="196">
        <v>2.23</v>
      </c>
      <c r="V14" s="196">
        <v>0.34</v>
      </c>
      <c r="W14" s="196">
        <v>0.77</v>
      </c>
      <c r="X14" s="196">
        <v>2.4300000000000002</v>
      </c>
      <c r="Y14" s="196">
        <v>0</v>
      </c>
      <c r="Z14" s="196">
        <v>4.58</v>
      </c>
      <c r="AA14" s="196">
        <v>1.49</v>
      </c>
      <c r="AB14" s="196">
        <v>0</v>
      </c>
      <c r="AC14" s="196">
        <v>0.88</v>
      </c>
      <c r="AD14" s="196">
        <v>20.77</v>
      </c>
      <c r="AE14" s="196">
        <v>0</v>
      </c>
      <c r="AF14" s="196">
        <v>0</v>
      </c>
      <c r="AG14" s="196">
        <v>76.38</v>
      </c>
      <c r="AH14" s="196">
        <v>0</v>
      </c>
      <c r="AI14" s="196">
        <v>18.39</v>
      </c>
      <c r="AJ14" s="196">
        <v>0</v>
      </c>
      <c r="AK14" s="196">
        <v>15.85</v>
      </c>
      <c r="AL14" s="196">
        <v>0</v>
      </c>
      <c r="AM14" s="196">
        <v>0</v>
      </c>
      <c r="AN14" s="196">
        <v>0</v>
      </c>
      <c r="AO14" s="196">
        <v>249.02</v>
      </c>
      <c r="AP14" s="196">
        <v>0</v>
      </c>
      <c r="AQ14" s="196">
        <v>0</v>
      </c>
      <c r="AR14" s="196">
        <v>0</v>
      </c>
      <c r="AS14" s="196">
        <v>24.33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13.37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20.22</v>
      </c>
      <c r="K15" s="196">
        <v>237.4</v>
      </c>
      <c r="L15" s="196">
        <v>2.41</v>
      </c>
      <c r="M15" s="196">
        <v>2.2599999999999998</v>
      </c>
      <c r="N15" s="196">
        <v>1.95</v>
      </c>
      <c r="O15" s="196">
        <v>1.37</v>
      </c>
      <c r="P15" s="196">
        <v>0.93</v>
      </c>
      <c r="Q15" s="196">
        <v>0.18</v>
      </c>
      <c r="R15" s="196">
        <v>0.7</v>
      </c>
      <c r="S15" s="196">
        <v>5.75</v>
      </c>
      <c r="T15" s="196">
        <v>0</v>
      </c>
      <c r="U15" s="196">
        <v>2.23</v>
      </c>
      <c r="V15" s="196">
        <v>0.34</v>
      </c>
      <c r="W15" s="196">
        <v>0.77</v>
      </c>
      <c r="X15" s="196">
        <v>2.4300000000000002</v>
      </c>
      <c r="Y15" s="196">
        <v>0</v>
      </c>
      <c r="Z15" s="196">
        <v>4.58</v>
      </c>
      <c r="AA15" s="196">
        <v>2.13</v>
      </c>
      <c r="AB15" s="196">
        <v>0</v>
      </c>
      <c r="AC15" s="196">
        <v>0.88</v>
      </c>
      <c r="AD15" s="196">
        <v>20.77</v>
      </c>
      <c r="AE15" s="196">
        <v>0</v>
      </c>
      <c r="AF15" s="196">
        <v>0</v>
      </c>
      <c r="AG15" s="196">
        <v>76.38</v>
      </c>
      <c r="AH15" s="196">
        <v>0</v>
      </c>
      <c r="AI15" s="196">
        <v>18.39</v>
      </c>
      <c r="AJ15" s="196">
        <v>0</v>
      </c>
      <c r="AK15" s="196">
        <v>15.85</v>
      </c>
      <c r="AL15" s="196">
        <v>0</v>
      </c>
      <c r="AM15" s="196">
        <v>0</v>
      </c>
      <c r="AN15" s="196">
        <v>0</v>
      </c>
      <c r="AO15" s="196">
        <v>249.02</v>
      </c>
      <c r="AP15" s="196">
        <v>0</v>
      </c>
      <c r="AQ15" s="196">
        <v>0</v>
      </c>
      <c r="AR15" s="196">
        <v>0</v>
      </c>
      <c r="AS15" s="196">
        <v>24.33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13.37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20.22</v>
      </c>
      <c r="K16" s="196">
        <v>237.4</v>
      </c>
      <c r="L16" s="196">
        <v>2.4300000000000002</v>
      </c>
      <c r="M16" s="196">
        <v>2.2599999999999998</v>
      </c>
      <c r="N16" s="196">
        <v>1.95</v>
      </c>
      <c r="O16" s="196">
        <v>1.37</v>
      </c>
      <c r="P16" s="196">
        <v>0.93</v>
      </c>
      <c r="Q16" s="196">
        <v>0.18</v>
      </c>
      <c r="R16" s="196">
        <v>0.7</v>
      </c>
      <c r="S16" s="196">
        <v>5.75</v>
      </c>
      <c r="T16" s="196">
        <v>0</v>
      </c>
      <c r="U16" s="196">
        <v>2.23</v>
      </c>
      <c r="V16" s="196">
        <v>0.34</v>
      </c>
      <c r="W16" s="196">
        <v>0.77</v>
      </c>
      <c r="X16" s="196">
        <v>2.4300000000000002</v>
      </c>
      <c r="Y16" s="196">
        <v>0</v>
      </c>
      <c r="Z16" s="196">
        <v>4.58</v>
      </c>
      <c r="AA16" s="196">
        <v>2.13</v>
      </c>
      <c r="AB16" s="196">
        <v>0</v>
      </c>
      <c r="AC16" s="196">
        <v>0.88</v>
      </c>
      <c r="AD16" s="196">
        <v>20.77</v>
      </c>
      <c r="AE16" s="196">
        <v>0</v>
      </c>
      <c r="AF16" s="196">
        <v>0</v>
      </c>
      <c r="AG16" s="196">
        <v>76.38</v>
      </c>
      <c r="AH16" s="196">
        <v>0</v>
      </c>
      <c r="AI16" s="196">
        <v>18.39</v>
      </c>
      <c r="AJ16" s="196">
        <v>0</v>
      </c>
      <c r="AK16" s="196">
        <v>15.85</v>
      </c>
      <c r="AL16" s="196">
        <v>0</v>
      </c>
      <c r="AM16" s="196">
        <v>0</v>
      </c>
      <c r="AN16" s="196">
        <v>0</v>
      </c>
      <c r="AO16" s="196">
        <v>249.02</v>
      </c>
      <c r="AP16" s="196">
        <v>0</v>
      </c>
      <c r="AQ16" s="196">
        <v>0</v>
      </c>
      <c r="AR16" s="196">
        <v>0</v>
      </c>
      <c r="AS16" s="196">
        <v>24.33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13.37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20.22</v>
      </c>
      <c r="K17" s="196">
        <v>237.4</v>
      </c>
      <c r="L17" s="196">
        <v>2.4300000000000002</v>
      </c>
      <c r="M17" s="196">
        <v>2.2599999999999998</v>
      </c>
      <c r="N17" s="196">
        <v>1.95</v>
      </c>
      <c r="O17" s="196">
        <v>1.37</v>
      </c>
      <c r="P17" s="196">
        <v>0.93</v>
      </c>
      <c r="Q17" s="196">
        <v>0.18</v>
      </c>
      <c r="R17" s="196">
        <v>0.7</v>
      </c>
      <c r="S17" s="196">
        <v>5.75</v>
      </c>
      <c r="T17" s="196">
        <v>0</v>
      </c>
      <c r="U17" s="196">
        <v>2.23</v>
      </c>
      <c r="V17" s="196">
        <v>0.34</v>
      </c>
      <c r="W17" s="196">
        <v>0.77</v>
      </c>
      <c r="X17" s="196">
        <v>2.4300000000000002</v>
      </c>
      <c r="Y17" s="196">
        <v>0</v>
      </c>
      <c r="Z17" s="196">
        <v>4.58</v>
      </c>
      <c r="AA17" s="196">
        <v>2.13</v>
      </c>
      <c r="AB17" s="196">
        <v>0</v>
      </c>
      <c r="AC17" s="196">
        <v>0.88</v>
      </c>
      <c r="AD17" s="196">
        <v>20.77</v>
      </c>
      <c r="AE17" s="196">
        <v>0</v>
      </c>
      <c r="AF17" s="196">
        <v>0</v>
      </c>
      <c r="AG17" s="196">
        <v>76.38</v>
      </c>
      <c r="AH17" s="196">
        <v>0</v>
      </c>
      <c r="AI17" s="196">
        <v>18.39</v>
      </c>
      <c r="AJ17" s="196">
        <v>0</v>
      </c>
      <c r="AK17" s="196">
        <v>15.85</v>
      </c>
      <c r="AL17" s="196">
        <v>0</v>
      </c>
      <c r="AM17" s="196">
        <v>0</v>
      </c>
      <c r="AN17" s="196">
        <v>0</v>
      </c>
      <c r="AO17" s="196">
        <v>249.02</v>
      </c>
      <c r="AP17" s="196">
        <v>0</v>
      </c>
      <c r="AQ17" s="196">
        <v>0</v>
      </c>
      <c r="AR17" s="196">
        <v>0</v>
      </c>
      <c r="AS17" s="196">
        <v>24.33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13.37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20.22</v>
      </c>
      <c r="K18" s="196">
        <v>237.4</v>
      </c>
      <c r="L18" s="196">
        <v>2.4300000000000002</v>
      </c>
      <c r="M18" s="196">
        <v>2.2599999999999998</v>
      </c>
      <c r="N18" s="196">
        <v>1.95</v>
      </c>
      <c r="O18" s="196">
        <v>1.37</v>
      </c>
      <c r="P18" s="196">
        <v>0.93</v>
      </c>
      <c r="Q18" s="196">
        <v>0.18</v>
      </c>
      <c r="R18" s="196">
        <v>0.7</v>
      </c>
      <c r="S18" s="196">
        <v>5.75</v>
      </c>
      <c r="T18" s="196">
        <v>0</v>
      </c>
      <c r="U18" s="196">
        <v>2.23</v>
      </c>
      <c r="V18" s="196">
        <v>0.34</v>
      </c>
      <c r="W18" s="196">
        <v>0.77</v>
      </c>
      <c r="X18" s="196">
        <v>2.4300000000000002</v>
      </c>
      <c r="Y18" s="196">
        <v>0</v>
      </c>
      <c r="Z18" s="196">
        <v>4.58</v>
      </c>
      <c r="AA18" s="196">
        <v>2.13</v>
      </c>
      <c r="AB18" s="196">
        <v>0</v>
      </c>
      <c r="AC18" s="196">
        <v>0.88</v>
      </c>
      <c r="AD18" s="196">
        <v>20.77</v>
      </c>
      <c r="AE18" s="196">
        <v>0</v>
      </c>
      <c r="AF18" s="196">
        <v>0</v>
      </c>
      <c r="AG18" s="196">
        <v>76.38</v>
      </c>
      <c r="AH18" s="196">
        <v>0</v>
      </c>
      <c r="AI18" s="196">
        <v>18.39</v>
      </c>
      <c r="AJ18" s="196">
        <v>0</v>
      </c>
      <c r="AK18" s="196">
        <v>15.85</v>
      </c>
      <c r="AL18" s="196">
        <v>0</v>
      </c>
      <c r="AM18" s="196">
        <v>0</v>
      </c>
      <c r="AN18" s="196">
        <v>0</v>
      </c>
      <c r="AO18" s="196">
        <v>249.02</v>
      </c>
      <c r="AP18" s="196">
        <v>0</v>
      </c>
      <c r="AQ18" s="196">
        <v>0</v>
      </c>
      <c r="AR18" s="196">
        <v>0</v>
      </c>
      <c r="AS18" s="196">
        <v>24.33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13.37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20.22</v>
      </c>
      <c r="K19" s="196">
        <v>237.4</v>
      </c>
      <c r="L19" s="196">
        <v>2.4300000000000002</v>
      </c>
      <c r="M19" s="196">
        <v>2.2599999999999998</v>
      </c>
      <c r="N19" s="196">
        <v>1.95</v>
      </c>
      <c r="O19" s="196">
        <v>1.37</v>
      </c>
      <c r="P19" s="196">
        <v>0.93</v>
      </c>
      <c r="Q19" s="196">
        <v>0.18</v>
      </c>
      <c r="R19" s="196">
        <v>0.7</v>
      </c>
      <c r="S19" s="196">
        <v>5.75</v>
      </c>
      <c r="T19" s="196">
        <v>0</v>
      </c>
      <c r="U19" s="196">
        <v>2.23</v>
      </c>
      <c r="V19" s="196">
        <v>0.34</v>
      </c>
      <c r="W19" s="196">
        <v>0.77</v>
      </c>
      <c r="X19" s="196">
        <v>2.4300000000000002</v>
      </c>
      <c r="Y19" s="196">
        <v>0</v>
      </c>
      <c r="Z19" s="196">
        <v>4.58</v>
      </c>
      <c r="AA19" s="196">
        <v>2.13</v>
      </c>
      <c r="AB19" s="196">
        <v>0</v>
      </c>
      <c r="AC19" s="196">
        <v>0.88</v>
      </c>
      <c r="AD19" s="196">
        <v>20.77</v>
      </c>
      <c r="AE19" s="196">
        <v>0</v>
      </c>
      <c r="AF19" s="196">
        <v>0</v>
      </c>
      <c r="AG19" s="196">
        <v>76.38</v>
      </c>
      <c r="AH19" s="196">
        <v>0</v>
      </c>
      <c r="AI19" s="196">
        <v>18.39</v>
      </c>
      <c r="AJ19" s="196">
        <v>0</v>
      </c>
      <c r="AK19" s="196">
        <v>15.85</v>
      </c>
      <c r="AL19" s="196">
        <v>0</v>
      </c>
      <c r="AM19" s="196">
        <v>0</v>
      </c>
      <c r="AN19" s="196">
        <v>0</v>
      </c>
      <c r="AO19" s="196">
        <v>249.02</v>
      </c>
      <c r="AP19" s="196">
        <v>-15.59</v>
      </c>
      <c r="AQ19" s="196">
        <v>0</v>
      </c>
      <c r="AR19" s="196">
        <v>0</v>
      </c>
      <c r="AS19" s="196">
        <v>24.33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13.37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20.22</v>
      </c>
      <c r="K20" s="196">
        <v>237.4</v>
      </c>
      <c r="L20" s="196">
        <v>2.4300000000000002</v>
      </c>
      <c r="M20" s="196">
        <v>2.2599999999999998</v>
      </c>
      <c r="N20" s="196">
        <v>1.95</v>
      </c>
      <c r="O20" s="196">
        <v>1.37</v>
      </c>
      <c r="P20" s="196">
        <v>0.93</v>
      </c>
      <c r="Q20" s="196">
        <v>0.18</v>
      </c>
      <c r="R20" s="196">
        <v>0.7</v>
      </c>
      <c r="S20" s="196">
        <v>5.75</v>
      </c>
      <c r="T20" s="196">
        <v>0</v>
      </c>
      <c r="U20" s="196">
        <v>2.23</v>
      </c>
      <c r="V20" s="196">
        <v>0.34</v>
      </c>
      <c r="W20" s="196">
        <v>0.77</v>
      </c>
      <c r="X20" s="196">
        <v>2.4300000000000002</v>
      </c>
      <c r="Y20" s="196">
        <v>0</v>
      </c>
      <c r="Z20" s="196">
        <v>4.58</v>
      </c>
      <c r="AA20" s="196">
        <v>2.13</v>
      </c>
      <c r="AB20" s="196">
        <v>0</v>
      </c>
      <c r="AC20" s="196">
        <v>0.88</v>
      </c>
      <c r="AD20" s="196">
        <v>20.77</v>
      </c>
      <c r="AE20" s="196">
        <v>0</v>
      </c>
      <c r="AF20" s="196">
        <v>0</v>
      </c>
      <c r="AG20" s="196">
        <v>76.38</v>
      </c>
      <c r="AH20" s="196">
        <v>0</v>
      </c>
      <c r="AI20" s="196">
        <v>18.39</v>
      </c>
      <c r="AJ20" s="196">
        <v>0</v>
      </c>
      <c r="AK20" s="196">
        <v>15.85</v>
      </c>
      <c r="AL20" s="196">
        <v>0</v>
      </c>
      <c r="AM20" s="196">
        <v>0</v>
      </c>
      <c r="AN20" s="196">
        <v>0</v>
      </c>
      <c r="AO20" s="196">
        <v>249.02</v>
      </c>
      <c r="AP20" s="196">
        <v>-15.59</v>
      </c>
      <c r="AQ20" s="196">
        <v>0</v>
      </c>
      <c r="AR20" s="196">
        <v>0</v>
      </c>
      <c r="AS20" s="196">
        <v>24.33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13.37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20.22</v>
      </c>
      <c r="K21" s="196">
        <v>237.4</v>
      </c>
      <c r="L21" s="196">
        <v>2.4300000000000002</v>
      </c>
      <c r="M21" s="196">
        <v>2.2599999999999998</v>
      </c>
      <c r="N21" s="196">
        <v>1.95</v>
      </c>
      <c r="O21" s="196">
        <v>1.37</v>
      </c>
      <c r="P21" s="196">
        <v>0.93</v>
      </c>
      <c r="Q21" s="196">
        <v>0.18</v>
      </c>
      <c r="R21" s="196">
        <v>0.7</v>
      </c>
      <c r="S21" s="196">
        <v>5.75</v>
      </c>
      <c r="T21" s="196">
        <v>0</v>
      </c>
      <c r="U21" s="196">
        <v>2.23</v>
      </c>
      <c r="V21" s="196">
        <v>0.34</v>
      </c>
      <c r="W21" s="196">
        <v>0.77</v>
      </c>
      <c r="X21" s="196">
        <v>2.4300000000000002</v>
      </c>
      <c r="Y21" s="196">
        <v>0</v>
      </c>
      <c r="Z21" s="196">
        <v>4.58</v>
      </c>
      <c r="AA21" s="196">
        <v>2.13</v>
      </c>
      <c r="AB21" s="196">
        <v>0</v>
      </c>
      <c r="AC21" s="196">
        <v>0.88</v>
      </c>
      <c r="AD21" s="196">
        <v>20.77</v>
      </c>
      <c r="AE21" s="196">
        <v>0</v>
      </c>
      <c r="AF21" s="196">
        <v>0</v>
      </c>
      <c r="AG21" s="196">
        <v>76.38</v>
      </c>
      <c r="AH21" s="196">
        <v>0</v>
      </c>
      <c r="AI21" s="196">
        <v>18.39</v>
      </c>
      <c r="AJ21" s="196">
        <v>0</v>
      </c>
      <c r="AK21" s="196">
        <v>15.85</v>
      </c>
      <c r="AL21" s="196">
        <v>0</v>
      </c>
      <c r="AM21" s="196">
        <v>0</v>
      </c>
      <c r="AN21" s="196">
        <v>0</v>
      </c>
      <c r="AO21" s="196">
        <v>249.02</v>
      </c>
      <c r="AP21" s="196">
        <v>-15.59</v>
      </c>
      <c r="AQ21" s="196">
        <v>0</v>
      </c>
      <c r="AR21" s="196">
        <v>0</v>
      </c>
      <c r="AS21" s="196">
        <v>24.33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13.37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20.22</v>
      </c>
      <c r="K22" s="196">
        <v>237.4</v>
      </c>
      <c r="L22" s="196">
        <v>2.4300000000000002</v>
      </c>
      <c r="M22" s="196">
        <v>2.2599999999999998</v>
      </c>
      <c r="N22" s="196">
        <v>1.95</v>
      </c>
      <c r="O22" s="196">
        <v>1.37</v>
      </c>
      <c r="P22" s="196">
        <v>0.93</v>
      </c>
      <c r="Q22" s="196">
        <v>0.18</v>
      </c>
      <c r="R22" s="196">
        <v>0.7</v>
      </c>
      <c r="S22" s="196">
        <v>5.75</v>
      </c>
      <c r="T22" s="196">
        <v>0</v>
      </c>
      <c r="U22" s="196">
        <v>2.23</v>
      </c>
      <c r="V22" s="196">
        <v>0.34</v>
      </c>
      <c r="W22" s="196">
        <v>0.77</v>
      </c>
      <c r="X22" s="196">
        <v>2.4300000000000002</v>
      </c>
      <c r="Y22" s="196">
        <v>0</v>
      </c>
      <c r="Z22" s="196">
        <v>4.58</v>
      </c>
      <c r="AA22" s="196">
        <v>2.13</v>
      </c>
      <c r="AB22" s="196">
        <v>0</v>
      </c>
      <c r="AC22" s="196">
        <v>0.88</v>
      </c>
      <c r="AD22" s="196">
        <v>20.77</v>
      </c>
      <c r="AE22" s="196">
        <v>0</v>
      </c>
      <c r="AF22" s="196">
        <v>0</v>
      </c>
      <c r="AG22" s="196">
        <v>76.38</v>
      </c>
      <c r="AH22" s="196">
        <v>0</v>
      </c>
      <c r="AI22" s="196">
        <v>18.39</v>
      </c>
      <c r="AJ22" s="196">
        <v>0</v>
      </c>
      <c r="AK22" s="196">
        <v>15.85</v>
      </c>
      <c r="AL22" s="196">
        <v>0</v>
      </c>
      <c r="AM22" s="196">
        <v>0</v>
      </c>
      <c r="AN22" s="196">
        <v>0</v>
      </c>
      <c r="AO22" s="196">
        <v>249.02</v>
      </c>
      <c r="AP22" s="196">
        <v>-15.59</v>
      </c>
      <c r="AQ22" s="196">
        <v>0</v>
      </c>
      <c r="AR22" s="196">
        <v>0</v>
      </c>
      <c r="AS22" s="196">
        <v>24.33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13.37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20.22</v>
      </c>
      <c r="K23" s="196">
        <v>189.28</v>
      </c>
      <c r="L23" s="196">
        <v>0.24</v>
      </c>
      <c r="M23" s="196">
        <v>2.2599999999999998</v>
      </c>
      <c r="N23" s="196">
        <v>1.95</v>
      </c>
      <c r="O23" s="196">
        <v>1.37</v>
      </c>
      <c r="P23" s="196">
        <v>0.93</v>
      </c>
      <c r="Q23" s="196">
        <v>0.18</v>
      </c>
      <c r="R23" s="196">
        <v>0.7</v>
      </c>
      <c r="S23" s="196">
        <v>0.44</v>
      </c>
      <c r="T23" s="196">
        <v>0</v>
      </c>
      <c r="U23" s="196">
        <v>2.23</v>
      </c>
      <c r="V23" s="196">
        <v>0.34</v>
      </c>
      <c r="W23" s="196">
        <v>0.76</v>
      </c>
      <c r="X23" s="196">
        <v>2.96</v>
      </c>
      <c r="Y23" s="196">
        <v>0</v>
      </c>
      <c r="Z23" s="196">
        <v>4.58</v>
      </c>
      <c r="AA23" s="196">
        <v>1.49</v>
      </c>
      <c r="AB23" s="196">
        <v>0</v>
      </c>
      <c r="AC23" s="196">
        <v>1.38</v>
      </c>
      <c r="AD23" s="196">
        <v>20.77</v>
      </c>
      <c r="AE23" s="196">
        <v>0</v>
      </c>
      <c r="AF23" s="196">
        <v>0</v>
      </c>
      <c r="AG23" s="196">
        <v>76.38</v>
      </c>
      <c r="AH23" s="196">
        <v>0</v>
      </c>
      <c r="AI23" s="196">
        <v>18.39</v>
      </c>
      <c r="AJ23" s="196">
        <v>0</v>
      </c>
      <c r="AK23" s="196">
        <v>15.85</v>
      </c>
      <c r="AL23" s="196">
        <v>0</v>
      </c>
      <c r="AM23" s="196">
        <v>0</v>
      </c>
      <c r="AN23" s="196">
        <v>0</v>
      </c>
      <c r="AO23" s="196">
        <v>249.02</v>
      </c>
      <c r="AP23" s="196">
        <v>-15.59</v>
      </c>
      <c r="AQ23" s="196">
        <v>0</v>
      </c>
      <c r="AR23" s="196">
        <v>0</v>
      </c>
      <c r="AS23" s="196">
        <v>24.33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13.37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20.22</v>
      </c>
      <c r="K24" s="196">
        <v>126.71</v>
      </c>
      <c r="L24" s="196">
        <v>0.24</v>
      </c>
      <c r="M24" s="196">
        <v>2.2599999999999998</v>
      </c>
      <c r="N24" s="196">
        <v>1.95</v>
      </c>
      <c r="O24" s="196">
        <v>1.37</v>
      </c>
      <c r="P24" s="196">
        <v>0.93</v>
      </c>
      <c r="Q24" s="196">
        <v>0.18</v>
      </c>
      <c r="R24" s="196">
        <v>1.71</v>
      </c>
      <c r="S24" s="196">
        <v>0.44</v>
      </c>
      <c r="T24" s="196">
        <v>0</v>
      </c>
      <c r="U24" s="196">
        <v>2.23</v>
      </c>
      <c r="V24" s="196">
        <v>0.34</v>
      </c>
      <c r="W24" s="196">
        <v>0.76</v>
      </c>
      <c r="X24" s="196">
        <v>3.08</v>
      </c>
      <c r="Y24" s="196">
        <v>0</v>
      </c>
      <c r="Z24" s="196">
        <v>4.58</v>
      </c>
      <c r="AA24" s="196">
        <v>1.48</v>
      </c>
      <c r="AB24" s="196">
        <v>0</v>
      </c>
      <c r="AC24" s="196">
        <v>1.38</v>
      </c>
      <c r="AD24" s="196">
        <v>20.77</v>
      </c>
      <c r="AE24" s="196">
        <v>0</v>
      </c>
      <c r="AF24" s="196">
        <v>0</v>
      </c>
      <c r="AG24" s="196">
        <v>76.38</v>
      </c>
      <c r="AH24" s="196">
        <v>0</v>
      </c>
      <c r="AI24" s="196">
        <v>18.39</v>
      </c>
      <c r="AJ24" s="196">
        <v>0</v>
      </c>
      <c r="AK24" s="196">
        <v>15.85</v>
      </c>
      <c r="AL24" s="196">
        <v>0</v>
      </c>
      <c r="AM24" s="196">
        <v>0</v>
      </c>
      <c r="AN24" s="196">
        <v>0</v>
      </c>
      <c r="AO24" s="196">
        <v>249.02</v>
      </c>
      <c r="AP24" s="196">
        <v>-15.59</v>
      </c>
      <c r="AQ24" s="196">
        <v>0</v>
      </c>
      <c r="AR24" s="196">
        <v>0</v>
      </c>
      <c r="AS24" s="196">
        <v>24.33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13.37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20.22</v>
      </c>
      <c r="K25" s="196">
        <v>73.78</v>
      </c>
      <c r="L25" s="196">
        <v>0.24</v>
      </c>
      <c r="M25" s="196">
        <v>2.2599999999999998</v>
      </c>
      <c r="N25" s="196">
        <v>1.95</v>
      </c>
      <c r="O25" s="196">
        <v>1.37</v>
      </c>
      <c r="P25" s="196">
        <v>0.93</v>
      </c>
      <c r="Q25" s="196">
        <v>0.18</v>
      </c>
      <c r="R25" s="196">
        <v>0.7</v>
      </c>
      <c r="S25" s="196">
        <v>0.44</v>
      </c>
      <c r="T25" s="196">
        <v>0</v>
      </c>
      <c r="U25" s="196">
        <v>2.23</v>
      </c>
      <c r="V25" s="196">
        <v>0.34</v>
      </c>
      <c r="W25" s="196">
        <v>0.76</v>
      </c>
      <c r="X25" s="196">
        <v>2.4300000000000002</v>
      </c>
      <c r="Y25" s="196">
        <v>0</v>
      </c>
      <c r="Z25" s="196">
        <v>4.58</v>
      </c>
      <c r="AA25" s="196">
        <v>1.48</v>
      </c>
      <c r="AB25" s="196">
        <v>0</v>
      </c>
      <c r="AC25" s="196">
        <v>1.38</v>
      </c>
      <c r="AD25" s="196">
        <v>20.77</v>
      </c>
      <c r="AE25" s="196">
        <v>0</v>
      </c>
      <c r="AF25" s="196">
        <v>0</v>
      </c>
      <c r="AG25" s="196">
        <v>76.38</v>
      </c>
      <c r="AH25" s="196">
        <v>0</v>
      </c>
      <c r="AI25" s="196">
        <v>18.39</v>
      </c>
      <c r="AJ25" s="196">
        <v>0</v>
      </c>
      <c r="AK25" s="196">
        <v>17.649999999999999</v>
      </c>
      <c r="AL25" s="196">
        <v>0</v>
      </c>
      <c r="AM25" s="196">
        <v>0</v>
      </c>
      <c r="AN25" s="196">
        <v>0</v>
      </c>
      <c r="AO25" s="196">
        <v>249.02</v>
      </c>
      <c r="AP25" s="196">
        <v>-15.59</v>
      </c>
      <c r="AQ25" s="196">
        <v>0</v>
      </c>
      <c r="AR25" s="196">
        <v>0</v>
      </c>
      <c r="AS25" s="196">
        <v>24.33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13.37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20.22</v>
      </c>
      <c r="K26" s="196">
        <v>19.010000000000002</v>
      </c>
      <c r="L26" s="196">
        <v>0.24</v>
      </c>
      <c r="M26" s="196">
        <v>2.2599999999999998</v>
      </c>
      <c r="N26" s="196">
        <v>1.95</v>
      </c>
      <c r="O26" s="196">
        <v>1.37</v>
      </c>
      <c r="P26" s="196">
        <v>0.93</v>
      </c>
      <c r="Q26" s="196">
        <v>0.18</v>
      </c>
      <c r="R26" s="196">
        <v>0.7</v>
      </c>
      <c r="S26" s="196">
        <v>0.44</v>
      </c>
      <c r="T26" s="196">
        <v>0</v>
      </c>
      <c r="U26" s="196">
        <v>2.23</v>
      </c>
      <c r="V26" s="196">
        <v>0.34</v>
      </c>
      <c r="W26" s="196">
        <v>0.76</v>
      </c>
      <c r="X26" s="196">
        <v>2.4300000000000002</v>
      </c>
      <c r="Y26" s="196">
        <v>0</v>
      </c>
      <c r="Z26" s="196">
        <v>4.59</v>
      </c>
      <c r="AA26" s="196">
        <v>1.49</v>
      </c>
      <c r="AB26" s="196">
        <v>0</v>
      </c>
      <c r="AC26" s="196">
        <v>1.38</v>
      </c>
      <c r="AD26" s="196">
        <v>20.77</v>
      </c>
      <c r="AE26" s="196">
        <v>0</v>
      </c>
      <c r="AF26" s="196">
        <v>0</v>
      </c>
      <c r="AG26" s="196">
        <v>76.38</v>
      </c>
      <c r="AH26" s="196">
        <v>0</v>
      </c>
      <c r="AI26" s="196">
        <v>18.39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249.02</v>
      </c>
      <c r="AP26" s="196">
        <v>-15.59</v>
      </c>
      <c r="AQ26" s="196">
        <v>0</v>
      </c>
      <c r="AR26" s="196">
        <v>0</v>
      </c>
      <c r="AS26" s="196">
        <v>24.33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13.37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20.22</v>
      </c>
      <c r="K27" s="196">
        <v>19.010000000000002</v>
      </c>
      <c r="L27" s="196">
        <v>0.24</v>
      </c>
      <c r="M27" s="196">
        <v>2.2599999999999998</v>
      </c>
      <c r="N27" s="196">
        <v>1.95</v>
      </c>
      <c r="O27" s="196">
        <v>1.37</v>
      </c>
      <c r="P27" s="196">
        <v>0.93</v>
      </c>
      <c r="Q27" s="196">
        <v>0.18</v>
      </c>
      <c r="R27" s="196">
        <v>0.7</v>
      </c>
      <c r="S27" s="196">
        <v>0.44</v>
      </c>
      <c r="T27" s="196">
        <v>0</v>
      </c>
      <c r="U27" s="196">
        <v>2.23</v>
      </c>
      <c r="V27" s="196">
        <v>0.34</v>
      </c>
      <c r="W27" s="196">
        <v>0.76</v>
      </c>
      <c r="X27" s="196">
        <v>2.4300000000000002</v>
      </c>
      <c r="Y27" s="196">
        <v>0</v>
      </c>
      <c r="Z27" s="196">
        <v>4.58</v>
      </c>
      <c r="AA27" s="196">
        <v>1.49</v>
      </c>
      <c r="AB27" s="196">
        <v>0</v>
      </c>
      <c r="AC27" s="196">
        <v>1.38</v>
      </c>
      <c r="AD27" s="196">
        <v>20.77</v>
      </c>
      <c r="AE27" s="196">
        <v>0</v>
      </c>
      <c r="AF27" s="196">
        <v>0</v>
      </c>
      <c r="AG27" s="196">
        <v>76.38</v>
      </c>
      <c r="AH27" s="196">
        <v>0</v>
      </c>
      <c r="AI27" s="196">
        <v>18.39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249.02</v>
      </c>
      <c r="AP27" s="196">
        <v>-15.59</v>
      </c>
      <c r="AQ27" s="196">
        <v>0</v>
      </c>
      <c r="AR27" s="196">
        <v>0</v>
      </c>
      <c r="AS27" s="196">
        <v>24.33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13.37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20.22</v>
      </c>
      <c r="K28" s="196">
        <v>19.77</v>
      </c>
      <c r="L28" s="196">
        <v>0.49</v>
      </c>
      <c r="M28" s="196">
        <v>2.2599999999999998</v>
      </c>
      <c r="N28" s="196">
        <v>1.95</v>
      </c>
      <c r="O28" s="196">
        <v>1.37</v>
      </c>
      <c r="P28" s="196">
        <v>0.93</v>
      </c>
      <c r="Q28" s="196">
        <v>0.18</v>
      </c>
      <c r="R28" s="196">
        <v>0.7</v>
      </c>
      <c r="S28" s="196">
        <v>0.9</v>
      </c>
      <c r="T28" s="196">
        <v>0</v>
      </c>
      <c r="U28" s="196">
        <v>2.23</v>
      </c>
      <c r="V28" s="196">
        <v>0.34</v>
      </c>
      <c r="W28" s="196">
        <v>0.76</v>
      </c>
      <c r="X28" s="196">
        <v>2.64</v>
      </c>
      <c r="Y28" s="196">
        <v>0</v>
      </c>
      <c r="Z28" s="196">
        <v>4.59</v>
      </c>
      <c r="AA28" s="196">
        <v>1.48</v>
      </c>
      <c r="AB28" s="196">
        <v>0</v>
      </c>
      <c r="AC28" s="196">
        <v>1.38</v>
      </c>
      <c r="AD28" s="196">
        <v>20.77</v>
      </c>
      <c r="AE28" s="196">
        <v>0</v>
      </c>
      <c r="AF28" s="196">
        <v>0</v>
      </c>
      <c r="AG28" s="196">
        <v>76.38</v>
      </c>
      <c r="AH28" s="196">
        <v>0</v>
      </c>
      <c r="AI28" s="196">
        <v>18.39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249.02</v>
      </c>
      <c r="AP28" s="196">
        <v>-15.59</v>
      </c>
      <c r="AQ28" s="196">
        <v>0</v>
      </c>
      <c r="AR28" s="196">
        <v>0</v>
      </c>
      <c r="AS28" s="196">
        <v>24.33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13.37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20.22</v>
      </c>
      <c r="K29" s="196">
        <v>19</v>
      </c>
      <c r="L29" s="196">
        <v>0.24</v>
      </c>
      <c r="M29" s="196">
        <v>2.2599999999999998</v>
      </c>
      <c r="N29" s="196">
        <v>1.95</v>
      </c>
      <c r="O29" s="196">
        <v>1.37</v>
      </c>
      <c r="P29" s="196">
        <v>0.93</v>
      </c>
      <c r="Q29" s="196">
        <v>0.18</v>
      </c>
      <c r="R29" s="196">
        <v>0.7</v>
      </c>
      <c r="S29" s="196">
        <v>0.43</v>
      </c>
      <c r="T29" s="196">
        <v>0</v>
      </c>
      <c r="U29" s="196">
        <v>2.23</v>
      </c>
      <c r="V29" s="196">
        <v>0.34</v>
      </c>
      <c r="W29" s="196">
        <v>0.76</v>
      </c>
      <c r="X29" s="196">
        <v>2.4300000000000002</v>
      </c>
      <c r="Y29" s="196">
        <v>0</v>
      </c>
      <c r="Z29" s="196">
        <v>4.59</v>
      </c>
      <c r="AA29" s="196">
        <v>1.48</v>
      </c>
      <c r="AB29" s="196">
        <v>0</v>
      </c>
      <c r="AC29" s="196">
        <v>1.38</v>
      </c>
      <c r="AD29" s="196">
        <v>20.77</v>
      </c>
      <c r="AE29" s="196">
        <v>0</v>
      </c>
      <c r="AF29" s="196">
        <v>0</v>
      </c>
      <c r="AG29" s="196">
        <v>76.38</v>
      </c>
      <c r="AH29" s="196">
        <v>0</v>
      </c>
      <c r="AI29" s="196">
        <v>18.39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249.02</v>
      </c>
      <c r="AP29" s="196">
        <v>-15.59</v>
      </c>
      <c r="AQ29" s="196">
        <v>0</v>
      </c>
      <c r="AR29" s="196">
        <v>0</v>
      </c>
      <c r="AS29" s="196">
        <v>24.33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13.37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20.22</v>
      </c>
      <c r="K30" s="196">
        <v>19</v>
      </c>
      <c r="L30" s="196">
        <v>0.24</v>
      </c>
      <c r="M30" s="196">
        <v>2.2599999999999998</v>
      </c>
      <c r="N30" s="196">
        <v>1.95</v>
      </c>
      <c r="O30" s="196">
        <v>1.37</v>
      </c>
      <c r="P30" s="196">
        <v>0.93</v>
      </c>
      <c r="Q30" s="196">
        <v>0.18</v>
      </c>
      <c r="R30" s="196">
        <v>0.7</v>
      </c>
      <c r="S30" s="196">
        <v>0.43</v>
      </c>
      <c r="T30" s="196">
        <v>0</v>
      </c>
      <c r="U30" s="196">
        <v>2.23</v>
      </c>
      <c r="V30" s="196">
        <v>0.34</v>
      </c>
      <c r="W30" s="196">
        <v>0.76</v>
      </c>
      <c r="X30" s="196">
        <v>2.4300000000000002</v>
      </c>
      <c r="Y30" s="196">
        <v>0</v>
      </c>
      <c r="Z30" s="196">
        <v>4.59</v>
      </c>
      <c r="AA30" s="196">
        <v>1.48</v>
      </c>
      <c r="AB30" s="196">
        <v>0</v>
      </c>
      <c r="AC30" s="196">
        <v>1.38</v>
      </c>
      <c r="AD30" s="196">
        <v>20.77</v>
      </c>
      <c r="AE30" s="196">
        <v>0</v>
      </c>
      <c r="AF30" s="196">
        <v>0</v>
      </c>
      <c r="AG30" s="196">
        <v>76.38</v>
      </c>
      <c r="AH30" s="196">
        <v>0</v>
      </c>
      <c r="AI30" s="196">
        <v>18.39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249.02</v>
      </c>
      <c r="AP30" s="196">
        <v>-15.59</v>
      </c>
      <c r="AQ30" s="196">
        <v>0</v>
      </c>
      <c r="AR30" s="196">
        <v>0</v>
      </c>
      <c r="AS30" s="196">
        <v>24.33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13.37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20.22</v>
      </c>
      <c r="K31" s="196">
        <v>19</v>
      </c>
      <c r="L31" s="196">
        <v>0.24</v>
      </c>
      <c r="M31" s="196">
        <v>2.2599999999999998</v>
      </c>
      <c r="N31" s="196">
        <v>1.95</v>
      </c>
      <c r="O31" s="196">
        <v>1.37</v>
      </c>
      <c r="P31" s="196">
        <v>0.93</v>
      </c>
      <c r="Q31" s="196">
        <v>0.18</v>
      </c>
      <c r="R31" s="196">
        <v>0.7</v>
      </c>
      <c r="S31" s="196">
        <v>0.43</v>
      </c>
      <c r="T31" s="196">
        <v>0</v>
      </c>
      <c r="U31" s="196">
        <v>2.23</v>
      </c>
      <c r="V31" s="196">
        <v>0.34</v>
      </c>
      <c r="W31" s="196">
        <v>0.76</v>
      </c>
      <c r="X31" s="196">
        <v>2.4300000000000002</v>
      </c>
      <c r="Y31" s="196">
        <v>0</v>
      </c>
      <c r="Z31" s="196">
        <v>4.59</v>
      </c>
      <c r="AA31" s="196">
        <v>1.48</v>
      </c>
      <c r="AB31" s="196">
        <v>0</v>
      </c>
      <c r="AC31" s="196">
        <v>1.38</v>
      </c>
      <c r="AD31" s="196">
        <v>20.77</v>
      </c>
      <c r="AE31" s="196">
        <v>0</v>
      </c>
      <c r="AF31" s="196">
        <v>0</v>
      </c>
      <c r="AG31" s="196">
        <v>76.38</v>
      </c>
      <c r="AH31" s="196">
        <v>0</v>
      </c>
      <c r="AI31" s="196">
        <v>18.39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249.02</v>
      </c>
      <c r="AP31" s="196">
        <v>-15.59</v>
      </c>
      <c r="AQ31" s="196">
        <v>0</v>
      </c>
      <c r="AR31" s="196">
        <v>0</v>
      </c>
      <c r="AS31" s="196">
        <v>24.33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13.37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20.22</v>
      </c>
      <c r="K32" s="196">
        <v>19</v>
      </c>
      <c r="L32" s="196">
        <v>0.24</v>
      </c>
      <c r="M32" s="196">
        <v>2.2599999999999998</v>
      </c>
      <c r="N32" s="196">
        <v>1.95</v>
      </c>
      <c r="O32" s="196">
        <v>1.37</v>
      </c>
      <c r="P32" s="196">
        <v>0.93</v>
      </c>
      <c r="Q32" s="196">
        <v>0.18</v>
      </c>
      <c r="R32" s="196">
        <v>0.7</v>
      </c>
      <c r="S32" s="196">
        <v>0.43</v>
      </c>
      <c r="T32" s="196">
        <v>0</v>
      </c>
      <c r="U32" s="196">
        <v>2.23</v>
      </c>
      <c r="V32" s="196">
        <v>0.34</v>
      </c>
      <c r="W32" s="196">
        <v>0.76</v>
      </c>
      <c r="X32" s="196">
        <v>2.4300000000000002</v>
      </c>
      <c r="Y32" s="196">
        <v>0</v>
      </c>
      <c r="Z32" s="196">
        <v>4.59</v>
      </c>
      <c r="AA32" s="196">
        <v>1.48</v>
      </c>
      <c r="AB32" s="196">
        <v>0</v>
      </c>
      <c r="AC32" s="196">
        <v>1.38</v>
      </c>
      <c r="AD32" s="196">
        <v>20.77</v>
      </c>
      <c r="AE32" s="196">
        <v>0</v>
      </c>
      <c r="AF32" s="196">
        <v>0</v>
      </c>
      <c r="AG32" s="196">
        <v>76.38</v>
      </c>
      <c r="AH32" s="196">
        <v>0</v>
      </c>
      <c r="AI32" s="196">
        <v>18.39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249.02</v>
      </c>
      <c r="AP32" s="196">
        <v>-15.59</v>
      </c>
      <c r="AQ32" s="196">
        <v>0</v>
      </c>
      <c r="AR32" s="196">
        <v>0</v>
      </c>
      <c r="AS32" s="196">
        <v>24.33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13.37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20.22</v>
      </c>
      <c r="K33" s="196">
        <v>19</v>
      </c>
      <c r="L33" s="196">
        <v>0.24</v>
      </c>
      <c r="M33" s="196">
        <v>2.2599999999999998</v>
      </c>
      <c r="N33" s="196">
        <v>1.95</v>
      </c>
      <c r="O33" s="196">
        <v>1.37</v>
      </c>
      <c r="P33" s="196">
        <v>0.93</v>
      </c>
      <c r="Q33" s="196">
        <v>0.18</v>
      </c>
      <c r="R33" s="196">
        <v>0.7</v>
      </c>
      <c r="S33" s="196">
        <v>0.43</v>
      </c>
      <c r="T33" s="196">
        <v>0</v>
      </c>
      <c r="U33" s="196">
        <v>2.23</v>
      </c>
      <c r="V33" s="196">
        <v>0.34</v>
      </c>
      <c r="W33" s="196">
        <v>0.76</v>
      </c>
      <c r="X33" s="196">
        <v>2.4300000000000002</v>
      </c>
      <c r="Y33" s="196">
        <v>0</v>
      </c>
      <c r="Z33" s="196">
        <v>4.59</v>
      </c>
      <c r="AA33" s="196">
        <v>1.48</v>
      </c>
      <c r="AB33" s="196">
        <v>0</v>
      </c>
      <c r="AC33" s="196">
        <v>1.38</v>
      </c>
      <c r="AD33" s="196">
        <v>20.77</v>
      </c>
      <c r="AE33" s="196">
        <v>0</v>
      </c>
      <c r="AF33" s="196">
        <v>0</v>
      </c>
      <c r="AG33" s="196">
        <v>76.38</v>
      </c>
      <c r="AH33" s="196">
        <v>0</v>
      </c>
      <c r="AI33" s="196">
        <v>18.39</v>
      </c>
      <c r="AJ33" s="196">
        <v>0</v>
      </c>
      <c r="AK33" s="196">
        <v>-2.95</v>
      </c>
      <c r="AL33" s="196">
        <v>0</v>
      </c>
      <c r="AM33" s="196">
        <v>0</v>
      </c>
      <c r="AN33" s="196">
        <v>0</v>
      </c>
      <c r="AO33" s="196">
        <v>249.02</v>
      </c>
      <c r="AP33" s="196">
        <v>-15.59</v>
      </c>
      <c r="AQ33" s="196">
        <v>0</v>
      </c>
      <c r="AR33" s="196">
        <v>0</v>
      </c>
      <c r="AS33" s="196">
        <v>24.33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13.37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20.22</v>
      </c>
      <c r="K34" s="196">
        <v>19</v>
      </c>
      <c r="L34" s="196">
        <v>0.24</v>
      </c>
      <c r="M34" s="196">
        <v>2.2599999999999998</v>
      </c>
      <c r="N34" s="196">
        <v>1.95</v>
      </c>
      <c r="O34" s="196">
        <v>1.37</v>
      </c>
      <c r="P34" s="196">
        <v>0.93</v>
      </c>
      <c r="Q34" s="196">
        <v>0.18</v>
      </c>
      <c r="R34" s="196">
        <v>0.7</v>
      </c>
      <c r="S34" s="196">
        <v>0.43</v>
      </c>
      <c r="T34" s="196">
        <v>0</v>
      </c>
      <c r="U34" s="196">
        <v>2.23</v>
      </c>
      <c r="V34" s="196">
        <v>0.34</v>
      </c>
      <c r="W34" s="196">
        <v>0.76</v>
      </c>
      <c r="X34" s="196">
        <v>2.4300000000000002</v>
      </c>
      <c r="Y34" s="196">
        <v>0</v>
      </c>
      <c r="Z34" s="196">
        <v>4.59</v>
      </c>
      <c r="AA34" s="196">
        <v>1.48</v>
      </c>
      <c r="AB34" s="196">
        <v>0</v>
      </c>
      <c r="AC34" s="196">
        <v>1.38</v>
      </c>
      <c r="AD34" s="196">
        <v>20.77</v>
      </c>
      <c r="AE34" s="196">
        <v>0</v>
      </c>
      <c r="AF34" s="196">
        <v>0</v>
      </c>
      <c r="AG34" s="196">
        <v>76.38</v>
      </c>
      <c r="AH34" s="196">
        <v>0</v>
      </c>
      <c r="AI34" s="196">
        <v>18.39</v>
      </c>
      <c r="AJ34" s="196">
        <v>0</v>
      </c>
      <c r="AK34" s="196">
        <v>-2.95</v>
      </c>
      <c r="AL34" s="196">
        <v>0</v>
      </c>
      <c r="AM34" s="196">
        <v>0</v>
      </c>
      <c r="AN34" s="196">
        <v>0</v>
      </c>
      <c r="AO34" s="196">
        <v>249.02</v>
      </c>
      <c r="AP34" s="196">
        <v>-15.59</v>
      </c>
      <c r="AQ34" s="196">
        <v>0</v>
      </c>
      <c r="AR34" s="196">
        <v>0</v>
      </c>
      <c r="AS34" s="196">
        <v>24.33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13.37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20.22</v>
      </c>
      <c r="K35" s="196">
        <v>19</v>
      </c>
      <c r="L35" s="196">
        <v>0.24</v>
      </c>
      <c r="M35" s="196">
        <v>2.2599999999999998</v>
      </c>
      <c r="N35" s="196">
        <v>1.95</v>
      </c>
      <c r="O35" s="196">
        <v>1.37</v>
      </c>
      <c r="P35" s="196">
        <v>0.93</v>
      </c>
      <c r="Q35" s="196">
        <v>0.18</v>
      </c>
      <c r="R35" s="196">
        <v>0.7</v>
      </c>
      <c r="S35" s="196">
        <v>0.43</v>
      </c>
      <c r="T35" s="196">
        <v>0</v>
      </c>
      <c r="U35" s="196">
        <v>2.23</v>
      </c>
      <c r="V35" s="196">
        <v>0.34</v>
      </c>
      <c r="W35" s="196">
        <v>0.76</v>
      </c>
      <c r="X35" s="196">
        <v>2.4300000000000002</v>
      </c>
      <c r="Y35" s="196">
        <v>0</v>
      </c>
      <c r="Z35" s="196">
        <v>4.59</v>
      </c>
      <c r="AA35" s="196">
        <v>1.48</v>
      </c>
      <c r="AB35" s="196">
        <v>0</v>
      </c>
      <c r="AC35" s="196">
        <v>1.38</v>
      </c>
      <c r="AD35" s="196">
        <v>20.77</v>
      </c>
      <c r="AE35" s="196">
        <v>0</v>
      </c>
      <c r="AF35" s="196">
        <v>0</v>
      </c>
      <c r="AG35" s="196">
        <v>76.38</v>
      </c>
      <c r="AH35" s="196">
        <v>0</v>
      </c>
      <c r="AI35" s="196">
        <v>18.39</v>
      </c>
      <c r="AJ35" s="196">
        <v>0</v>
      </c>
      <c r="AK35" s="196">
        <v>-2.95</v>
      </c>
      <c r="AL35" s="196">
        <v>0</v>
      </c>
      <c r="AM35" s="196">
        <v>0</v>
      </c>
      <c r="AN35" s="196">
        <v>0</v>
      </c>
      <c r="AO35" s="196">
        <v>249.02</v>
      </c>
      <c r="AP35" s="196">
        <v>-15.59</v>
      </c>
      <c r="AQ35" s="196">
        <v>0</v>
      </c>
      <c r="AR35" s="196">
        <v>0</v>
      </c>
      <c r="AS35" s="196">
        <v>24.33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13.37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20.22</v>
      </c>
      <c r="K36" s="196">
        <v>19</v>
      </c>
      <c r="L36" s="196">
        <v>0.24</v>
      </c>
      <c r="M36" s="196">
        <v>2.2599999999999998</v>
      </c>
      <c r="N36" s="196">
        <v>1.95</v>
      </c>
      <c r="O36" s="196">
        <v>1.37</v>
      </c>
      <c r="P36" s="196">
        <v>0.93</v>
      </c>
      <c r="Q36" s="196">
        <v>0.18</v>
      </c>
      <c r="R36" s="196">
        <v>0.7</v>
      </c>
      <c r="S36" s="196">
        <v>0.43</v>
      </c>
      <c r="T36" s="196">
        <v>0</v>
      </c>
      <c r="U36" s="196">
        <v>2.23</v>
      </c>
      <c r="V36" s="196">
        <v>0.34</v>
      </c>
      <c r="W36" s="196">
        <v>0.76</v>
      </c>
      <c r="X36" s="196">
        <v>2.4300000000000002</v>
      </c>
      <c r="Y36" s="196">
        <v>0</v>
      </c>
      <c r="Z36" s="196">
        <v>4.59</v>
      </c>
      <c r="AA36" s="196">
        <v>1.48</v>
      </c>
      <c r="AB36" s="196">
        <v>0</v>
      </c>
      <c r="AC36" s="196">
        <v>1.38</v>
      </c>
      <c r="AD36" s="196">
        <v>20.77</v>
      </c>
      <c r="AE36" s="196">
        <v>0</v>
      </c>
      <c r="AF36" s="196">
        <v>0</v>
      </c>
      <c r="AG36" s="196">
        <v>76.38</v>
      </c>
      <c r="AH36" s="196">
        <v>0</v>
      </c>
      <c r="AI36" s="196">
        <v>18.39</v>
      </c>
      <c r="AJ36" s="196">
        <v>0</v>
      </c>
      <c r="AK36" s="196">
        <v>-2.95</v>
      </c>
      <c r="AL36" s="196">
        <v>0</v>
      </c>
      <c r="AM36" s="196">
        <v>0</v>
      </c>
      <c r="AN36" s="196">
        <v>0</v>
      </c>
      <c r="AO36" s="196">
        <v>249.02</v>
      </c>
      <c r="AP36" s="196">
        <v>-15.59</v>
      </c>
      <c r="AQ36" s="196">
        <v>0</v>
      </c>
      <c r="AR36" s="196">
        <v>0</v>
      </c>
      <c r="AS36" s="196">
        <v>24.33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13.37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20.22</v>
      </c>
      <c r="K37" s="196">
        <v>19</v>
      </c>
      <c r="L37" s="196">
        <v>0.24</v>
      </c>
      <c r="M37" s="196">
        <v>2.2599999999999998</v>
      </c>
      <c r="N37" s="196">
        <v>1.95</v>
      </c>
      <c r="O37" s="196">
        <v>1.37</v>
      </c>
      <c r="P37" s="196">
        <v>0.93</v>
      </c>
      <c r="Q37" s="196">
        <v>0.18</v>
      </c>
      <c r="R37" s="196">
        <v>0.7</v>
      </c>
      <c r="S37" s="196">
        <v>0.43</v>
      </c>
      <c r="T37" s="196">
        <v>0</v>
      </c>
      <c r="U37" s="196">
        <v>2.23</v>
      </c>
      <c r="V37" s="196">
        <v>0.34</v>
      </c>
      <c r="W37" s="196">
        <v>0.76</v>
      </c>
      <c r="X37" s="196">
        <v>2.4300000000000002</v>
      </c>
      <c r="Y37" s="196">
        <v>0</v>
      </c>
      <c r="Z37" s="196">
        <v>4.59</v>
      </c>
      <c r="AA37" s="196">
        <v>1.48</v>
      </c>
      <c r="AB37" s="196">
        <v>0</v>
      </c>
      <c r="AC37" s="196">
        <v>1.38</v>
      </c>
      <c r="AD37" s="196">
        <v>20.77</v>
      </c>
      <c r="AE37" s="196">
        <v>0</v>
      </c>
      <c r="AF37" s="196">
        <v>0</v>
      </c>
      <c r="AG37" s="196">
        <v>76.38</v>
      </c>
      <c r="AH37" s="196">
        <v>0</v>
      </c>
      <c r="AI37" s="196">
        <v>18.39</v>
      </c>
      <c r="AJ37" s="196">
        <v>0</v>
      </c>
      <c r="AK37" s="196">
        <v>-2.95</v>
      </c>
      <c r="AL37" s="196">
        <v>0</v>
      </c>
      <c r="AM37" s="196">
        <v>0</v>
      </c>
      <c r="AN37" s="196">
        <v>0</v>
      </c>
      <c r="AO37" s="196">
        <v>220.75</v>
      </c>
      <c r="AP37" s="196">
        <v>-15.59</v>
      </c>
      <c r="AQ37" s="196">
        <v>0</v>
      </c>
      <c r="AR37" s="196">
        <v>0</v>
      </c>
      <c r="AS37" s="196">
        <v>24.33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13.37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20.22</v>
      </c>
      <c r="K38" s="196">
        <v>19</v>
      </c>
      <c r="L38" s="196">
        <v>0.24</v>
      </c>
      <c r="M38" s="196">
        <v>2.2599999999999998</v>
      </c>
      <c r="N38" s="196">
        <v>1.95</v>
      </c>
      <c r="O38" s="196">
        <v>1.37</v>
      </c>
      <c r="P38" s="196">
        <v>0.93</v>
      </c>
      <c r="Q38" s="196">
        <v>0.18</v>
      </c>
      <c r="R38" s="196">
        <v>0.7</v>
      </c>
      <c r="S38" s="196">
        <v>0.43</v>
      </c>
      <c r="T38" s="196">
        <v>0</v>
      </c>
      <c r="U38" s="196">
        <v>2.23</v>
      </c>
      <c r="V38" s="196">
        <v>0.34</v>
      </c>
      <c r="W38" s="196">
        <v>0.76</v>
      </c>
      <c r="X38" s="196">
        <v>2.4300000000000002</v>
      </c>
      <c r="Y38" s="196">
        <v>0</v>
      </c>
      <c r="Z38" s="196">
        <v>4.59</v>
      </c>
      <c r="AA38" s="196">
        <v>1.48</v>
      </c>
      <c r="AB38" s="196">
        <v>0</v>
      </c>
      <c r="AC38" s="196">
        <v>1.38</v>
      </c>
      <c r="AD38" s="196">
        <v>20.77</v>
      </c>
      <c r="AE38" s="196">
        <v>0</v>
      </c>
      <c r="AF38" s="196">
        <v>0</v>
      </c>
      <c r="AG38" s="196">
        <v>76.38</v>
      </c>
      <c r="AH38" s="196">
        <v>0</v>
      </c>
      <c r="AI38" s="196">
        <v>18.39</v>
      </c>
      <c r="AJ38" s="196">
        <v>0</v>
      </c>
      <c r="AK38" s="196">
        <v>-2.95</v>
      </c>
      <c r="AL38" s="196">
        <v>0</v>
      </c>
      <c r="AM38" s="196">
        <v>0</v>
      </c>
      <c r="AN38" s="196">
        <v>0</v>
      </c>
      <c r="AO38" s="196">
        <v>191.65</v>
      </c>
      <c r="AP38" s="196">
        <v>-15.59</v>
      </c>
      <c r="AQ38" s="196">
        <v>0</v>
      </c>
      <c r="AR38" s="196">
        <v>0</v>
      </c>
      <c r="AS38" s="196">
        <v>24.33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13.37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20.22</v>
      </c>
      <c r="K39" s="196">
        <v>19</v>
      </c>
      <c r="L39" s="196">
        <v>0.24</v>
      </c>
      <c r="M39" s="196">
        <v>2.2599999999999998</v>
      </c>
      <c r="N39" s="196">
        <v>1.95</v>
      </c>
      <c r="O39" s="196">
        <v>1.37</v>
      </c>
      <c r="P39" s="196">
        <v>0.93</v>
      </c>
      <c r="Q39" s="196">
        <v>0.18</v>
      </c>
      <c r="R39" s="196">
        <v>0.7</v>
      </c>
      <c r="S39" s="196">
        <v>0.43</v>
      </c>
      <c r="T39" s="196">
        <v>0</v>
      </c>
      <c r="U39" s="196">
        <v>2.23</v>
      </c>
      <c r="V39" s="196">
        <v>0.34</v>
      </c>
      <c r="W39" s="196">
        <v>0.76</v>
      </c>
      <c r="X39" s="196">
        <v>2.4300000000000002</v>
      </c>
      <c r="Y39" s="196">
        <v>0</v>
      </c>
      <c r="Z39" s="196">
        <v>4.59</v>
      </c>
      <c r="AA39" s="196">
        <v>1.48</v>
      </c>
      <c r="AB39" s="196">
        <v>0</v>
      </c>
      <c r="AC39" s="196">
        <v>0.88</v>
      </c>
      <c r="AD39" s="196">
        <v>20.77</v>
      </c>
      <c r="AE39" s="196">
        <v>0</v>
      </c>
      <c r="AF39" s="196">
        <v>0</v>
      </c>
      <c r="AG39" s="196">
        <v>76.38</v>
      </c>
      <c r="AH39" s="196">
        <v>0</v>
      </c>
      <c r="AI39" s="196">
        <v>18.39</v>
      </c>
      <c r="AJ39" s="196">
        <v>0</v>
      </c>
      <c r="AK39" s="196">
        <v>-2.95</v>
      </c>
      <c r="AL39" s="196">
        <v>0</v>
      </c>
      <c r="AM39" s="196">
        <v>0</v>
      </c>
      <c r="AN39" s="196">
        <v>0</v>
      </c>
      <c r="AO39" s="196">
        <v>113.13</v>
      </c>
      <c r="AP39" s="196">
        <v>-15.59</v>
      </c>
      <c r="AQ39" s="196">
        <v>0</v>
      </c>
      <c r="AR39" s="196">
        <v>0</v>
      </c>
      <c r="AS39" s="196">
        <v>24.33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13.37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20.22</v>
      </c>
      <c r="K40" s="196">
        <v>19</v>
      </c>
      <c r="L40" s="196">
        <v>0.24</v>
      </c>
      <c r="M40" s="196">
        <v>2.2599999999999998</v>
      </c>
      <c r="N40" s="196">
        <v>1.95</v>
      </c>
      <c r="O40" s="196">
        <v>1.37</v>
      </c>
      <c r="P40" s="196">
        <v>0.93</v>
      </c>
      <c r="Q40" s="196">
        <v>0.18</v>
      </c>
      <c r="R40" s="196">
        <v>0.7</v>
      </c>
      <c r="S40" s="196">
        <v>0.43</v>
      </c>
      <c r="T40" s="196">
        <v>0</v>
      </c>
      <c r="U40" s="196">
        <v>2.23</v>
      </c>
      <c r="V40" s="196">
        <v>0.34</v>
      </c>
      <c r="W40" s="196">
        <v>0.76</v>
      </c>
      <c r="X40" s="196">
        <v>2.4300000000000002</v>
      </c>
      <c r="Y40" s="196">
        <v>0</v>
      </c>
      <c r="Z40" s="196">
        <v>4.59</v>
      </c>
      <c r="AA40" s="196">
        <v>1.48</v>
      </c>
      <c r="AB40" s="196">
        <v>0</v>
      </c>
      <c r="AC40" s="196">
        <v>0.88</v>
      </c>
      <c r="AD40" s="196">
        <v>20.77</v>
      </c>
      <c r="AE40" s="196">
        <v>0</v>
      </c>
      <c r="AF40" s="196">
        <v>0</v>
      </c>
      <c r="AG40" s="196">
        <v>76.38</v>
      </c>
      <c r="AH40" s="196">
        <v>0</v>
      </c>
      <c r="AI40" s="196">
        <v>18.39</v>
      </c>
      <c r="AJ40" s="196">
        <v>0</v>
      </c>
      <c r="AK40" s="196">
        <v>-2.95</v>
      </c>
      <c r="AL40" s="196">
        <v>0</v>
      </c>
      <c r="AM40" s="196">
        <v>0</v>
      </c>
      <c r="AN40" s="196">
        <v>0</v>
      </c>
      <c r="AO40" s="196">
        <v>-41.07</v>
      </c>
      <c r="AP40" s="196">
        <v>-15.59</v>
      </c>
      <c r="AQ40" s="196">
        <v>0</v>
      </c>
      <c r="AR40" s="196">
        <v>0</v>
      </c>
      <c r="AS40" s="196">
        <v>24.33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13.37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20.22</v>
      </c>
      <c r="K41" s="196">
        <v>19</v>
      </c>
      <c r="L41" s="196">
        <v>0.24</v>
      </c>
      <c r="M41" s="196">
        <v>2.2599999999999998</v>
      </c>
      <c r="N41" s="196">
        <v>1.95</v>
      </c>
      <c r="O41" s="196">
        <v>1.37</v>
      </c>
      <c r="P41" s="196">
        <v>0.93</v>
      </c>
      <c r="Q41" s="196">
        <v>0.18</v>
      </c>
      <c r="R41" s="196">
        <v>0.7</v>
      </c>
      <c r="S41" s="196">
        <v>0.43</v>
      </c>
      <c r="T41" s="196">
        <v>0</v>
      </c>
      <c r="U41" s="196">
        <v>2.23</v>
      </c>
      <c r="V41" s="196">
        <v>0.34</v>
      </c>
      <c r="W41" s="196">
        <v>0.76</v>
      </c>
      <c r="X41" s="196">
        <v>2.4300000000000002</v>
      </c>
      <c r="Y41" s="196">
        <v>0</v>
      </c>
      <c r="Z41" s="196">
        <v>4.59</v>
      </c>
      <c r="AA41" s="196">
        <v>1.48</v>
      </c>
      <c r="AB41" s="196">
        <v>0</v>
      </c>
      <c r="AC41" s="196">
        <v>0.88</v>
      </c>
      <c r="AD41" s="196">
        <v>20.77</v>
      </c>
      <c r="AE41" s="196">
        <v>0</v>
      </c>
      <c r="AF41" s="196">
        <v>0</v>
      </c>
      <c r="AG41" s="196">
        <v>76.38</v>
      </c>
      <c r="AH41" s="196">
        <v>0</v>
      </c>
      <c r="AI41" s="196">
        <v>18.39</v>
      </c>
      <c r="AJ41" s="196">
        <v>0</v>
      </c>
      <c r="AK41" s="196">
        <v>-2.95</v>
      </c>
      <c r="AL41" s="196">
        <v>0</v>
      </c>
      <c r="AM41" s="196">
        <v>0</v>
      </c>
      <c r="AN41" s="196">
        <v>0</v>
      </c>
      <c r="AO41" s="196">
        <v>-41.07</v>
      </c>
      <c r="AP41" s="196">
        <v>-15.59</v>
      </c>
      <c r="AQ41" s="196">
        <v>0</v>
      </c>
      <c r="AR41" s="196">
        <v>0</v>
      </c>
      <c r="AS41" s="196">
        <v>24.33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13.37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20.22</v>
      </c>
      <c r="K42" s="196">
        <v>19</v>
      </c>
      <c r="L42" s="196">
        <v>0.24</v>
      </c>
      <c r="M42" s="196">
        <v>2.2599999999999998</v>
      </c>
      <c r="N42" s="196">
        <v>1.95</v>
      </c>
      <c r="O42" s="196">
        <v>1.37</v>
      </c>
      <c r="P42" s="196">
        <v>0.93</v>
      </c>
      <c r="Q42" s="196">
        <v>0.18</v>
      </c>
      <c r="R42" s="196">
        <v>0.7</v>
      </c>
      <c r="S42" s="196">
        <v>0.43</v>
      </c>
      <c r="T42" s="196">
        <v>0</v>
      </c>
      <c r="U42" s="196">
        <v>2.23</v>
      </c>
      <c r="V42" s="196">
        <v>0.34</v>
      </c>
      <c r="W42" s="196">
        <v>0.76</v>
      </c>
      <c r="X42" s="196">
        <v>2.4300000000000002</v>
      </c>
      <c r="Y42" s="196">
        <v>0</v>
      </c>
      <c r="Z42" s="196">
        <v>4.59</v>
      </c>
      <c r="AA42" s="196">
        <v>1.48</v>
      </c>
      <c r="AB42" s="196">
        <v>0</v>
      </c>
      <c r="AC42" s="196">
        <v>0.88</v>
      </c>
      <c r="AD42" s="196">
        <v>20.77</v>
      </c>
      <c r="AE42" s="196">
        <v>0</v>
      </c>
      <c r="AF42" s="196">
        <v>0</v>
      </c>
      <c r="AG42" s="196">
        <v>76.38</v>
      </c>
      <c r="AH42" s="196">
        <v>0</v>
      </c>
      <c r="AI42" s="196">
        <v>18.39</v>
      </c>
      <c r="AJ42" s="196">
        <v>0</v>
      </c>
      <c r="AK42" s="196">
        <v>-2.95</v>
      </c>
      <c r="AL42" s="196">
        <v>0</v>
      </c>
      <c r="AM42" s="196">
        <v>0</v>
      </c>
      <c r="AN42" s="196">
        <v>0</v>
      </c>
      <c r="AO42" s="196">
        <v>-41.07</v>
      </c>
      <c r="AP42" s="196">
        <v>-15.59</v>
      </c>
      <c r="AQ42" s="196">
        <v>0</v>
      </c>
      <c r="AR42" s="196">
        <v>0</v>
      </c>
      <c r="AS42" s="196">
        <v>24.33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13.37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20.22</v>
      </c>
      <c r="K43" s="196">
        <v>19</v>
      </c>
      <c r="L43" s="196">
        <v>0.24</v>
      </c>
      <c r="M43" s="196">
        <v>2.2599999999999998</v>
      </c>
      <c r="N43" s="196">
        <v>1.95</v>
      </c>
      <c r="O43" s="196">
        <v>1.37</v>
      </c>
      <c r="P43" s="196">
        <v>0.93</v>
      </c>
      <c r="Q43" s="196">
        <v>0.18</v>
      </c>
      <c r="R43" s="196">
        <v>0.7</v>
      </c>
      <c r="S43" s="196">
        <v>0.43</v>
      </c>
      <c r="T43" s="196">
        <v>0</v>
      </c>
      <c r="U43" s="196">
        <v>2.23</v>
      </c>
      <c r="V43" s="196">
        <v>0.34</v>
      </c>
      <c r="W43" s="196">
        <v>0.76</v>
      </c>
      <c r="X43" s="196">
        <v>2.4300000000000002</v>
      </c>
      <c r="Y43" s="196">
        <v>0</v>
      </c>
      <c r="Z43" s="196">
        <v>4.59</v>
      </c>
      <c r="AA43" s="196">
        <v>1.48</v>
      </c>
      <c r="AB43" s="196">
        <v>0</v>
      </c>
      <c r="AC43" s="196">
        <v>0.88</v>
      </c>
      <c r="AD43" s="196">
        <v>20.77</v>
      </c>
      <c r="AE43" s="196">
        <v>0</v>
      </c>
      <c r="AF43" s="196">
        <v>0</v>
      </c>
      <c r="AG43" s="196">
        <v>76.38</v>
      </c>
      <c r="AH43" s="196">
        <v>0</v>
      </c>
      <c r="AI43" s="196">
        <v>18.39</v>
      </c>
      <c r="AJ43" s="196">
        <v>0</v>
      </c>
      <c r="AK43" s="196">
        <v>-2.95</v>
      </c>
      <c r="AL43" s="196">
        <v>0</v>
      </c>
      <c r="AM43" s="196">
        <v>0</v>
      </c>
      <c r="AN43" s="196">
        <v>0</v>
      </c>
      <c r="AO43" s="196">
        <v>-41.07</v>
      </c>
      <c r="AP43" s="196">
        <v>0</v>
      </c>
      <c r="AQ43" s="196">
        <v>0</v>
      </c>
      <c r="AR43" s="196">
        <v>0</v>
      </c>
      <c r="AS43" s="196">
        <v>24.33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13.37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20.22</v>
      </c>
      <c r="K44" s="196">
        <v>19</v>
      </c>
      <c r="L44" s="196">
        <v>0.24</v>
      </c>
      <c r="M44" s="196">
        <v>2.2599999999999998</v>
      </c>
      <c r="N44" s="196">
        <v>1.95</v>
      </c>
      <c r="O44" s="196">
        <v>1.37</v>
      </c>
      <c r="P44" s="196">
        <v>0.93</v>
      </c>
      <c r="Q44" s="196">
        <v>0.18</v>
      </c>
      <c r="R44" s="196">
        <v>0.7</v>
      </c>
      <c r="S44" s="196">
        <v>0.43</v>
      </c>
      <c r="T44" s="196">
        <v>0</v>
      </c>
      <c r="U44" s="196">
        <v>2.23</v>
      </c>
      <c r="V44" s="196">
        <v>0.34</v>
      </c>
      <c r="W44" s="196">
        <v>0.76</v>
      </c>
      <c r="X44" s="196">
        <v>2.4300000000000002</v>
      </c>
      <c r="Y44" s="196">
        <v>0</v>
      </c>
      <c r="Z44" s="196">
        <v>4.59</v>
      </c>
      <c r="AA44" s="196">
        <v>1.48</v>
      </c>
      <c r="AB44" s="196">
        <v>0</v>
      </c>
      <c r="AC44" s="196">
        <v>0.88</v>
      </c>
      <c r="AD44" s="196">
        <v>20.77</v>
      </c>
      <c r="AE44" s="196">
        <v>0</v>
      </c>
      <c r="AF44" s="196">
        <v>0</v>
      </c>
      <c r="AG44" s="196">
        <v>76.38</v>
      </c>
      <c r="AH44" s="196">
        <v>0</v>
      </c>
      <c r="AI44" s="196">
        <v>18.39</v>
      </c>
      <c r="AJ44" s="196">
        <v>0</v>
      </c>
      <c r="AK44" s="196">
        <v>-2.95</v>
      </c>
      <c r="AL44" s="196">
        <v>0</v>
      </c>
      <c r="AM44" s="196">
        <v>0</v>
      </c>
      <c r="AN44" s="196">
        <v>0</v>
      </c>
      <c r="AO44" s="196">
        <v>-41.07</v>
      </c>
      <c r="AP44" s="196">
        <v>0</v>
      </c>
      <c r="AQ44" s="196">
        <v>0</v>
      </c>
      <c r="AR44" s="196">
        <v>0</v>
      </c>
      <c r="AS44" s="196">
        <v>24.33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13.37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20.22</v>
      </c>
      <c r="K45" s="196">
        <v>19</v>
      </c>
      <c r="L45" s="196">
        <v>0.24</v>
      </c>
      <c r="M45" s="196">
        <v>2.2599999999999998</v>
      </c>
      <c r="N45" s="196">
        <v>1.95</v>
      </c>
      <c r="O45" s="196">
        <v>1.37</v>
      </c>
      <c r="P45" s="196">
        <v>0.93</v>
      </c>
      <c r="Q45" s="196">
        <v>0.18</v>
      </c>
      <c r="R45" s="196">
        <v>0.7</v>
      </c>
      <c r="S45" s="196">
        <v>0.43</v>
      </c>
      <c r="T45" s="196">
        <v>0</v>
      </c>
      <c r="U45" s="196">
        <v>2.23</v>
      </c>
      <c r="V45" s="196">
        <v>0.34</v>
      </c>
      <c r="W45" s="196">
        <v>0.76</v>
      </c>
      <c r="X45" s="196">
        <v>2.4300000000000002</v>
      </c>
      <c r="Y45" s="196">
        <v>0</v>
      </c>
      <c r="Z45" s="196">
        <v>4.59</v>
      </c>
      <c r="AA45" s="196">
        <v>1.48</v>
      </c>
      <c r="AB45" s="196">
        <v>0</v>
      </c>
      <c r="AC45" s="196">
        <v>1.38</v>
      </c>
      <c r="AD45" s="196">
        <v>20.77</v>
      </c>
      <c r="AE45" s="196">
        <v>0</v>
      </c>
      <c r="AF45" s="196">
        <v>0</v>
      </c>
      <c r="AG45" s="196">
        <v>76.38</v>
      </c>
      <c r="AH45" s="196">
        <v>0</v>
      </c>
      <c r="AI45" s="196">
        <v>18.39</v>
      </c>
      <c r="AJ45" s="196">
        <v>0</v>
      </c>
      <c r="AK45" s="196">
        <v>-12.95</v>
      </c>
      <c r="AL45" s="196">
        <v>0</v>
      </c>
      <c r="AM45" s="196">
        <v>0</v>
      </c>
      <c r="AN45" s="196">
        <v>0</v>
      </c>
      <c r="AO45" s="196">
        <v>-41.07</v>
      </c>
      <c r="AP45" s="196">
        <v>0</v>
      </c>
      <c r="AQ45" s="196">
        <v>0</v>
      </c>
      <c r="AR45" s="196">
        <v>0</v>
      </c>
      <c r="AS45" s="196">
        <v>24.33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13.37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20.22</v>
      </c>
      <c r="K46" s="196">
        <v>19.010000000000002</v>
      </c>
      <c r="L46" s="196">
        <v>0.24</v>
      </c>
      <c r="M46" s="196">
        <v>2.2599999999999998</v>
      </c>
      <c r="N46" s="196">
        <v>1.95</v>
      </c>
      <c r="O46" s="196">
        <v>1.37</v>
      </c>
      <c r="P46" s="196">
        <v>0.93</v>
      </c>
      <c r="Q46" s="196">
        <v>0.18</v>
      </c>
      <c r="R46" s="196">
        <v>0.7</v>
      </c>
      <c r="S46" s="196">
        <v>0.43</v>
      </c>
      <c r="T46" s="196">
        <v>0</v>
      </c>
      <c r="U46" s="196">
        <v>2.23</v>
      </c>
      <c r="V46" s="196">
        <v>0.34</v>
      </c>
      <c r="W46" s="196">
        <v>0.76</v>
      </c>
      <c r="X46" s="196">
        <v>2.4300000000000002</v>
      </c>
      <c r="Y46" s="196">
        <v>0</v>
      </c>
      <c r="Z46" s="196">
        <v>4.59</v>
      </c>
      <c r="AA46" s="196">
        <v>1.48</v>
      </c>
      <c r="AB46" s="196">
        <v>0</v>
      </c>
      <c r="AC46" s="196">
        <v>1.38</v>
      </c>
      <c r="AD46" s="196">
        <v>20.77</v>
      </c>
      <c r="AE46" s="196">
        <v>0</v>
      </c>
      <c r="AF46" s="196">
        <v>0</v>
      </c>
      <c r="AG46" s="196">
        <v>76.38</v>
      </c>
      <c r="AH46" s="196">
        <v>0</v>
      </c>
      <c r="AI46" s="196">
        <v>18.39</v>
      </c>
      <c r="AJ46" s="196">
        <v>0</v>
      </c>
      <c r="AK46" s="196">
        <v>-12.95</v>
      </c>
      <c r="AL46" s="196">
        <v>0</v>
      </c>
      <c r="AM46" s="196">
        <v>0</v>
      </c>
      <c r="AN46" s="196">
        <v>0</v>
      </c>
      <c r="AO46" s="196">
        <v>-41.07</v>
      </c>
      <c r="AP46" s="196">
        <v>0</v>
      </c>
      <c r="AQ46" s="196">
        <v>0</v>
      </c>
      <c r="AR46" s="196">
        <v>0</v>
      </c>
      <c r="AS46" s="196">
        <v>24.33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6.46</v>
      </c>
      <c r="D47" s="196">
        <v>13.37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20.22</v>
      </c>
      <c r="K47" s="196">
        <v>72.349999999999994</v>
      </c>
      <c r="L47" s="196">
        <v>0.49</v>
      </c>
      <c r="M47" s="196">
        <v>2.2599999999999998</v>
      </c>
      <c r="N47" s="196">
        <v>1.95</v>
      </c>
      <c r="O47" s="196">
        <v>1.37</v>
      </c>
      <c r="P47" s="196">
        <v>0.93</v>
      </c>
      <c r="Q47" s="196">
        <v>0.13</v>
      </c>
      <c r="R47" s="196">
        <v>0.53</v>
      </c>
      <c r="S47" s="196">
        <v>0.33</v>
      </c>
      <c r="T47" s="196">
        <v>0</v>
      </c>
      <c r="U47" s="196">
        <v>2.23</v>
      </c>
      <c r="V47" s="196">
        <v>0.34</v>
      </c>
      <c r="W47" s="196">
        <v>0.76</v>
      </c>
      <c r="X47" s="196">
        <v>2.4300000000000002</v>
      </c>
      <c r="Y47" s="196">
        <v>0</v>
      </c>
      <c r="Z47" s="196">
        <v>4.59</v>
      </c>
      <c r="AA47" s="196">
        <v>1.1200000000000001</v>
      </c>
      <c r="AB47" s="196">
        <v>0</v>
      </c>
      <c r="AC47" s="196">
        <v>1.38</v>
      </c>
      <c r="AD47" s="196">
        <v>20.77</v>
      </c>
      <c r="AE47" s="196">
        <v>0</v>
      </c>
      <c r="AF47" s="196">
        <v>0</v>
      </c>
      <c r="AG47" s="196">
        <v>76.38</v>
      </c>
      <c r="AH47" s="196">
        <v>0</v>
      </c>
      <c r="AI47" s="196">
        <v>18.39</v>
      </c>
      <c r="AJ47" s="196">
        <v>0</v>
      </c>
      <c r="AK47" s="196">
        <v>-35</v>
      </c>
      <c r="AL47" s="196">
        <v>0</v>
      </c>
      <c r="AM47" s="196">
        <v>0</v>
      </c>
      <c r="AN47" s="196">
        <v>0</v>
      </c>
      <c r="AO47" s="196">
        <v>49.02</v>
      </c>
      <c r="AP47" s="196">
        <v>0</v>
      </c>
      <c r="AQ47" s="196">
        <v>0</v>
      </c>
      <c r="AR47" s="196">
        <v>0</v>
      </c>
      <c r="AS47" s="196">
        <v>24.33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6.46</v>
      </c>
      <c r="D48" s="196">
        <v>13.37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20.22</v>
      </c>
      <c r="K48" s="196">
        <v>72.349999999999994</v>
      </c>
      <c r="L48" s="196">
        <v>0.52</v>
      </c>
      <c r="M48" s="196">
        <v>2.2599999999999998</v>
      </c>
      <c r="N48" s="196">
        <v>1.95</v>
      </c>
      <c r="O48" s="196">
        <v>1.37</v>
      </c>
      <c r="P48" s="196">
        <v>0.93</v>
      </c>
      <c r="Q48" s="196">
        <v>0.18</v>
      </c>
      <c r="R48" s="196">
        <v>0.7</v>
      </c>
      <c r="S48" s="196">
        <v>1.58</v>
      </c>
      <c r="T48" s="196">
        <v>0</v>
      </c>
      <c r="U48" s="196">
        <v>2.23</v>
      </c>
      <c r="V48" s="196">
        <v>0.34</v>
      </c>
      <c r="W48" s="196">
        <v>0.76</v>
      </c>
      <c r="X48" s="196">
        <v>2.4300000000000002</v>
      </c>
      <c r="Y48" s="196">
        <v>0</v>
      </c>
      <c r="Z48" s="196">
        <v>4.59</v>
      </c>
      <c r="AA48" s="196">
        <v>1.1200000000000001</v>
      </c>
      <c r="AB48" s="196">
        <v>0</v>
      </c>
      <c r="AC48" s="196">
        <v>1.38</v>
      </c>
      <c r="AD48" s="196">
        <v>20.77</v>
      </c>
      <c r="AE48" s="196">
        <v>0</v>
      </c>
      <c r="AF48" s="196">
        <v>0</v>
      </c>
      <c r="AG48" s="196">
        <v>76.38</v>
      </c>
      <c r="AH48" s="196">
        <v>0</v>
      </c>
      <c r="AI48" s="196">
        <v>18.39</v>
      </c>
      <c r="AJ48" s="196">
        <v>0</v>
      </c>
      <c r="AK48" s="196">
        <v>-35</v>
      </c>
      <c r="AL48" s="196">
        <v>0</v>
      </c>
      <c r="AM48" s="196">
        <v>0</v>
      </c>
      <c r="AN48" s="196">
        <v>0</v>
      </c>
      <c r="AO48" s="196">
        <v>74.02</v>
      </c>
      <c r="AP48" s="196">
        <v>0</v>
      </c>
      <c r="AQ48" s="196">
        <v>0</v>
      </c>
      <c r="AR48" s="196">
        <v>0</v>
      </c>
      <c r="AS48" s="196">
        <v>24.33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6.46</v>
      </c>
      <c r="D49" s="196">
        <v>13.37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20.22</v>
      </c>
      <c r="K49" s="196">
        <v>19.010000000000002</v>
      </c>
      <c r="L49" s="196">
        <v>0.24</v>
      </c>
      <c r="M49" s="196">
        <v>2.2599999999999998</v>
      </c>
      <c r="N49" s="196">
        <v>1.95</v>
      </c>
      <c r="O49" s="196">
        <v>1.37</v>
      </c>
      <c r="P49" s="196">
        <v>0.93</v>
      </c>
      <c r="Q49" s="196">
        <v>0.18</v>
      </c>
      <c r="R49" s="196">
        <v>0.7</v>
      </c>
      <c r="S49" s="196">
        <v>0.43</v>
      </c>
      <c r="T49" s="196">
        <v>0</v>
      </c>
      <c r="U49" s="196">
        <v>2.23</v>
      </c>
      <c r="V49" s="196">
        <v>0.34</v>
      </c>
      <c r="W49" s="196">
        <v>0.74</v>
      </c>
      <c r="X49" s="196">
        <v>2.4300000000000002</v>
      </c>
      <c r="Y49" s="196">
        <v>0</v>
      </c>
      <c r="Z49" s="196">
        <v>4.59</v>
      </c>
      <c r="AA49" s="196">
        <v>6.1</v>
      </c>
      <c r="AB49" s="196">
        <v>0</v>
      </c>
      <c r="AC49" s="196">
        <v>1.38</v>
      </c>
      <c r="AD49" s="196">
        <v>20.77</v>
      </c>
      <c r="AE49" s="196">
        <v>0</v>
      </c>
      <c r="AF49" s="196">
        <v>0</v>
      </c>
      <c r="AG49" s="196">
        <v>76.38</v>
      </c>
      <c r="AH49" s="196">
        <v>0</v>
      </c>
      <c r="AI49" s="196">
        <v>18.39</v>
      </c>
      <c r="AJ49" s="196">
        <v>0</v>
      </c>
      <c r="AK49" s="196">
        <v>-35</v>
      </c>
      <c r="AL49" s="196">
        <v>0</v>
      </c>
      <c r="AM49" s="196">
        <v>0</v>
      </c>
      <c r="AN49" s="196">
        <v>0</v>
      </c>
      <c r="AO49" s="196">
        <v>114.02</v>
      </c>
      <c r="AP49" s="196">
        <v>0</v>
      </c>
      <c r="AQ49" s="196">
        <v>0</v>
      </c>
      <c r="AR49" s="196">
        <v>0</v>
      </c>
      <c r="AS49" s="196">
        <v>24.33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6.46</v>
      </c>
      <c r="D50" s="196">
        <v>13.37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20.22</v>
      </c>
      <c r="K50" s="196">
        <v>19.010000000000002</v>
      </c>
      <c r="L50" s="196">
        <v>0.24</v>
      </c>
      <c r="M50" s="196">
        <v>2.2599999999999998</v>
      </c>
      <c r="N50" s="196">
        <v>1.95</v>
      </c>
      <c r="O50" s="196">
        <v>1.37</v>
      </c>
      <c r="P50" s="196">
        <v>0.93</v>
      </c>
      <c r="Q50" s="196">
        <v>0.18</v>
      </c>
      <c r="R50" s="196">
        <v>0.7</v>
      </c>
      <c r="S50" s="196">
        <v>0.43</v>
      </c>
      <c r="T50" s="196">
        <v>0</v>
      </c>
      <c r="U50" s="196">
        <v>2.23</v>
      </c>
      <c r="V50" s="196">
        <v>0.34</v>
      </c>
      <c r="W50" s="196">
        <v>0.74</v>
      </c>
      <c r="X50" s="196">
        <v>2.4300000000000002</v>
      </c>
      <c r="Y50" s="196">
        <v>0</v>
      </c>
      <c r="Z50" s="196">
        <v>4.59</v>
      </c>
      <c r="AA50" s="196">
        <v>6.1</v>
      </c>
      <c r="AB50" s="196">
        <v>0</v>
      </c>
      <c r="AC50" s="196">
        <v>1.38</v>
      </c>
      <c r="AD50" s="196">
        <v>20.77</v>
      </c>
      <c r="AE50" s="196">
        <v>0</v>
      </c>
      <c r="AF50" s="196">
        <v>0</v>
      </c>
      <c r="AG50" s="196">
        <v>76.38</v>
      </c>
      <c r="AH50" s="196">
        <v>0</v>
      </c>
      <c r="AI50" s="196">
        <v>18.39</v>
      </c>
      <c r="AJ50" s="196">
        <v>0</v>
      </c>
      <c r="AK50" s="196">
        <v>-35</v>
      </c>
      <c r="AL50" s="196">
        <v>0</v>
      </c>
      <c r="AM50" s="196">
        <v>0</v>
      </c>
      <c r="AN50" s="196">
        <v>0</v>
      </c>
      <c r="AO50" s="196">
        <v>114.02</v>
      </c>
      <c r="AP50" s="196">
        <v>0</v>
      </c>
      <c r="AQ50" s="196">
        <v>0</v>
      </c>
      <c r="AR50" s="196">
        <v>0</v>
      </c>
      <c r="AS50" s="196">
        <v>24.33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6.46</v>
      </c>
      <c r="D51" s="196">
        <v>13.37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20.22</v>
      </c>
      <c r="K51" s="196">
        <v>19.010000000000002</v>
      </c>
      <c r="L51" s="196">
        <v>0.24</v>
      </c>
      <c r="M51" s="196">
        <v>2.2599999999999998</v>
      </c>
      <c r="N51" s="196">
        <v>1.95</v>
      </c>
      <c r="O51" s="196">
        <v>1.37</v>
      </c>
      <c r="P51" s="196">
        <v>0.93</v>
      </c>
      <c r="Q51" s="196">
        <v>0.18</v>
      </c>
      <c r="R51" s="196">
        <v>0.7</v>
      </c>
      <c r="S51" s="196">
        <v>0.44</v>
      </c>
      <c r="T51" s="196">
        <v>0</v>
      </c>
      <c r="U51" s="196">
        <v>2.23</v>
      </c>
      <c r="V51" s="196">
        <v>0.34</v>
      </c>
      <c r="W51" s="196">
        <v>0.74</v>
      </c>
      <c r="X51" s="196">
        <v>2.4300000000000002</v>
      </c>
      <c r="Y51" s="196">
        <v>0</v>
      </c>
      <c r="Z51" s="196">
        <v>5.75</v>
      </c>
      <c r="AA51" s="196">
        <v>1.48</v>
      </c>
      <c r="AB51" s="196">
        <v>0</v>
      </c>
      <c r="AC51" s="196">
        <v>1.38</v>
      </c>
      <c r="AD51" s="196">
        <v>20.77</v>
      </c>
      <c r="AE51" s="196">
        <v>0</v>
      </c>
      <c r="AF51" s="196">
        <v>0</v>
      </c>
      <c r="AG51" s="196">
        <v>76.38</v>
      </c>
      <c r="AH51" s="196">
        <v>0</v>
      </c>
      <c r="AI51" s="196">
        <v>18.39</v>
      </c>
      <c r="AJ51" s="196">
        <v>0</v>
      </c>
      <c r="AK51" s="196">
        <v>-35</v>
      </c>
      <c r="AL51" s="196">
        <v>0</v>
      </c>
      <c r="AM51" s="196">
        <v>0</v>
      </c>
      <c r="AN51" s="196">
        <v>0</v>
      </c>
      <c r="AO51" s="196">
        <v>129.02000000000001</v>
      </c>
      <c r="AP51" s="196">
        <v>0</v>
      </c>
      <c r="AQ51" s="196">
        <v>0</v>
      </c>
      <c r="AR51" s="196">
        <v>0</v>
      </c>
      <c r="AS51" s="196">
        <v>24.33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6.46</v>
      </c>
      <c r="D52" s="196">
        <v>13.37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20.22</v>
      </c>
      <c r="K52" s="196">
        <v>19.010000000000002</v>
      </c>
      <c r="L52" s="196">
        <v>0.24</v>
      </c>
      <c r="M52" s="196">
        <v>2.2599999999999998</v>
      </c>
      <c r="N52" s="196">
        <v>1.95</v>
      </c>
      <c r="O52" s="196">
        <v>1.37</v>
      </c>
      <c r="P52" s="196">
        <v>0.93</v>
      </c>
      <c r="Q52" s="196">
        <v>0.18</v>
      </c>
      <c r="R52" s="196">
        <v>0.7</v>
      </c>
      <c r="S52" s="196">
        <v>0.44</v>
      </c>
      <c r="T52" s="196">
        <v>0</v>
      </c>
      <c r="U52" s="196">
        <v>2.23</v>
      </c>
      <c r="V52" s="196">
        <v>0.34</v>
      </c>
      <c r="W52" s="196">
        <v>0.74</v>
      </c>
      <c r="X52" s="196">
        <v>2.4300000000000002</v>
      </c>
      <c r="Y52" s="196">
        <v>0</v>
      </c>
      <c r="Z52" s="196">
        <v>5.75</v>
      </c>
      <c r="AA52" s="196">
        <v>1.27</v>
      </c>
      <c r="AB52" s="196">
        <v>0</v>
      </c>
      <c r="AC52" s="196">
        <v>1.38</v>
      </c>
      <c r="AD52" s="196">
        <v>20.77</v>
      </c>
      <c r="AE52" s="196">
        <v>0</v>
      </c>
      <c r="AF52" s="196">
        <v>0</v>
      </c>
      <c r="AG52" s="196">
        <v>76.38</v>
      </c>
      <c r="AH52" s="196">
        <v>0</v>
      </c>
      <c r="AI52" s="196">
        <v>18.39</v>
      </c>
      <c r="AJ52" s="196">
        <v>0</v>
      </c>
      <c r="AK52" s="196">
        <v>-35</v>
      </c>
      <c r="AL52" s="196">
        <v>0</v>
      </c>
      <c r="AM52" s="196">
        <v>0</v>
      </c>
      <c r="AN52" s="196">
        <v>0</v>
      </c>
      <c r="AO52" s="196">
        <v>129.02000000000001</v>
      </c>
      <c r="AP52" s="196">
        <v>0</v>
      </c>
      <c r="AQ52" s="196">
        <v>0</v>
      </c>
      <c r="AR52" s="196">
        <v>0</v>
      </c>
      <c r="AS52" s="196">
        <v>24.33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6.46</v>
      </c>
      <c r="D53" s="196">
        <v>13.37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20.22</v>
      </c>
      <c r="K53" s="196">
        <v>19.010000000000002</v>
      </c>
      <c r="L53" s="196">
        <v>0.24</v>
      </c>
      <c r="M53" s="196">
        <v>2.2599999999999998</v>
      </c>
      <c r="N53" s="196">
        <v>1.95</v>
      </c>
      <c r="O53" s="196">
        <v>1.37</v>
      </c>
      <c r="P53" s="196">
        <v>0.93</v>
      </c>
      <c r="Q53" s="196">
        <v>0.18</v>
      </c>
      <c r="R53" s="196">
        <v>0.7</v>
      </c>
      <c r="S53" s="196">
        <v>0.44</v>
      </c>
      <c r="T53" s="196">
        <v>0</v>
      </c>
      <c r="U53" s="196">
        <v>2.23</v>
      </c>
      <c r="V53" s="196">
        <v>0.34</v>
      </c>
      <c r="W53" s="196">
        <v>0.74</v>
      </c>
      <c r="X53" s="196">
        <v>2.4300000000000002</v>
      </c>
      <c r="Y53" s="196">
        <v>0</v>
      </c>
      <c r="Z53" s="196">
        <v>4.58</v>
      </c>
      <c r="AA53" s="196">
        <v>1.49</v>
      </c>
      <c r="AB53" s="196">
        <v>0</v>
      </c>
      <c r="AC53" s="196">
        <v>1.38</v>
      </c>
      <c r="AD53" s="196">
        <v>20.77</v>
      </c>
      <c r="AE53" s="196">
        <v>0</v>
      </c>
      <c r="AF53" s="196">
        <v>0</v>
      </c>
      <c r="AG53" s="196">
        <v>76.38</v>
      </c>
      <c r="AH53" s="196">
        <v>0</v>
      </c>
      <c r="AI53" s="196">
        <v>18.39</v>
      </c>
      <c r="AJ53" s="196">
        <v>0</v>
      </c>
      <c r="AK53" s="196">
        <v>-35</v>
      </c>
      <c r="AL53" s="196">
        <v>0</v>
      </c>
      <c r="AM53" s="196">
        <v>0</v>
      </c>
      <c r="AN53" s="196">
        <v>0</v>
      </c>
      <c r="AO53" s="196">
        <v>129.02000000000001</v>
      </c>
      <c r="AP53" s="196">
        <v>0</v>
      </c>
      <c r="AQ53" s="196">
        <v>0</v>
      </c>
      <c r="AR53" s="196">
        <v>0</v>
      </c>
      <c r="AS53" s="196">
        <v>24.33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6.46</v>
      </c>
      <c r="D54" s="196">
        <v>13.37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20.22</v>
      </c>
      <c r="K54" s="196">
        <v>19.010000000000002</v>
      </c>
      <c r="L54" s="196">
        <v>0.24</v>
      </c>
      <c r="M54" s="196">
        <v>2.2599999999999998</v>
      </c>
      <c r="N54" s="196">
        <v>1.95</v>
      </c>
      <c r="O54" s="196">
        <v>1.37</v>
      </c>
      <c r="P54" s="196">
        <v>0.93</v>
      </c>
      <c r="Q54" s="196">
        <v>0.18</v>
      </c>
      <c r="R54" s="196">
        <v>0.7</v>
      </c>
      <c r="S54" s="196">
        <v>0.44</v>
      </c>
      <c r="T54" s="196">
        <v>0</v>
      </c>
      <c r="U54" s="196">
        <v>2.23</v>
      </c>
      <c r="V54" s="196">
        <v>0.34</v>
      </c>
      <c r="W54" s="196">
        <v>0.74</v>
      </c>
      <c r="X54" s="196">
        <v>2.4300000000000002</v>
      </c>
      <c r="Y54" s="196">
        <v>0</v>
      </c>
      <c r="Z54" s="196">
        <v>4.58</v>
      </c>
      <c r="AA54" s="196">
        <v>1.49</v>
      </c>
      <c r="AB54" s="196">
        <v>0</v>
      </c>
      <c r="AC54" s="196">
        <v>1.38</v>
      </c>
      <c r="AD54" s="196">
        <v>20.77</v>
      </c>
      <c r="AE54" s="196">
        <v>0</v>
      </c>
      <c r="AF54" s="196">
        <v>0</v>
      </c>
      <c r="AG54" s="196">
        <v>76.38</v>
      </c>
      <c r="AH54" s="196">
        <v>0</v>
      </c>
      <c r="AI54" s="196">
        <v>18.39</v>
      </c>
      <c r="AJ54" s="196">
        <v>0</v>
      </c>
      <c r="AK54" s="196">
        <v>-35</v>
      </c>
      <c r="AL54" s="196">
        <v>0</v>
      </c>
      <c r="AM54" s="196">
        <v>0</v>
      </c>
      <c r="AN54" s="196">
        <v>0</v>
      </c>
      <c r="AO54" s="196">
        <v>129.02000000000001</v>
      </c>
      <c r="AP54" s="196">
        <v>0</v>
      </c>
      <c r="AQ54" s="196">
        <v>0</v>
      </c>
      <c r="AR54" s="196">
        <v>0</v>
      </c>
      <c r="AS54" s="196">
        <v>24.33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6.46</v>
      </c>
      <c r="D55" s="196">
        <v>13.37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20.22</v>
      </c>
      <c r="K55" s="196">
        <v>174.84</v>
      </c>
      <c r="L55" s="196">
        <v>0</v>
      </c>
      <c r="M55" s="196">
        <v>2.2599999999999998</v>
      </c>
      <c r="N55" s="196">
        <v>1.95</v>
      </c>
      <c r="O55" s="196">
        <v>1.37</v>
      </c>
      <c r="P55" s="196">
        <v>0.93</v>
      </c>
      <c r="Q55" s="196">
        <v>0.17</v>
      </c>
      <c r="R55" s="196">
        <v>0.7</v>
      </c>
      <c r="S55" s="196">
        <v>0.44</v>
      </c>
      <c r="T55" s="196">
        <v>0</v>
      </c>
      <c r="U55" s="196">
        <v>2.23</v>
      </c>
      <c r="V55" s="196">
        <v>0.34</v>
      </c>
      <c r="W55" s="196">
        <v>0.74</v>
      </c>
      <c r="X55" s="196">
        <v>2.4300000000000002</v>
      </c>
      <c r="Y55" s="196">
        <v>0</v>
      </c>
      <c r="Z55" s="196">
        <v>4.58</v>
      </c>
      <c r="AA55" s="196">
        <v>1.7</v>
      </c>
      <c r="AB55" s="196">
        <v>0</v>
      </c>
      <c r="AC55" s="196">
        <v>1.38</v>
      </c>
      <c r="AD55" s="196">
        <v>20.77</v>
      </c>
      <c r="AE55" s="196">
        <v>0</v>
      </c>
      <c r="AF55" s="196">
        <v>0</v>
      </c>
      <c r="AG55" s="196">
        <v>76.38</v>
      </c>
      <c r="AH55" s="196">
        <v>0</v>
      </c>
      <c r="AI55" s="196">
        <v>18.39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129.02000000000001</v>
      </c>
      <c r="AP55" s="196">
        <v>0</v>
      </c>
      <c r="AQ55" s="196">
        <v>0</v>
      </c>
      <c r="AR55" s="196">
        <v>0</v>
      </c>
      <c r="AS55" s="196">
        <v>24.33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6.46</v>
      </c>
      <c r="D56" s="196">
        <v>13.37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20.22</v>
      </c>
      <c r="K56" s="196">
        <v>227.77</v>
      </c>
      <c r="L56" s="196">
        <v>0.12</v>
      </c>
      <c r="M56" s="196">
        <v>2.2599999999999998</v>
      </c>
      <c r="N56" s="196">
        <v>1.95</v>
      </c>
      <c r="O56" s="196">
        <v>1.37</v>
      </c>
      <c r="P56" s="196">
        <v>0.93</v>
      </c>
      <c r="Q56" s="196">
        <v>0.17</v>
      </c>
      <c r="R56" s="196">
        <v>0.7</v>
      </c>
      <c r="S56" s="196">
        <v>0.44</v>
      </c>
      <c r="T56" s="196">
        <v>0</v>
      </c>
      <c r="U56" s="196">
        <v>2.23</v>
      </c>
      <c r="V56" s="196">
        <v>0.34</v>
      </c>
      <c r="W56" s="196">
        <v>0.74</v>
      </c>
      <c r="X56" s="196">
        <v>2.4300000000000002</v>
      </c>
      <c r="Y56" s="196">
        <v>0</v>
      </c>
      <c r="Z56" s="196">
        <v>5.76</v>
      </c>
      <c r="AA56" s="196">
        <v>1.7</v>
      </c>
      <c r="AB56" s="196">
        <v>0</v>
      </c>
      <c r="AC56" s="196">
        <v>1.38</v>
      </c>
      <c r="AD56" s="196">
        <v>20.77</v>
      </c>
      <c r="AE56" s="196">
        <v>0</v>
      </c>
      <c r="AF56" s="196">
        <v>0</v>
      </c>
      <c r="AG56" s="196">
        <v>76.38</v>
      </c>
      <c r="AH56" s="196">
        <v>0</v>
      </c>
      <c r="AI56" s="196">
        <v>18.39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129.02000000000001</v>
      </c>
      <c r="AP56" s="196">
        <v>0</v>
      </c>
      <c r="AQ56" s="196">
        <v>0</v>
      </c>
      <c r="AR56" s="196">
        <v>0</v>
      </c>
      <c r="AS56" s="196">
        <v>24.33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6.46</v>
      </c>
      <c r="D57" s="196">
        <v>13.37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20.22</v>
      </c>
      <c r="K57" s="196">
        <v>237.4</v>
      </c>
      <c r="L57" s="196">
        <v>2.42</v>
      </c>
      <c r="M57" s="196">
        <v>2.2599999999999998</v>
      </c>
      <c r="N57" s="196">
        <v>1.95</v>
      </c>
      <c r="O57" s="196">
        <v>1.37</v>
      </c>
      <c r="P57" s="196">
        <v>0.93</v>
      </c>
      <c r="Q57" s="196">
        <v>0.17</v>
      </c>
      <c r="R57" s="196">
        <v>1.48</v>
      </c>
      <c r="S57" s="196">
        <v>5.82</v>
      </c>
      <c r="T57" s="196">
        <v>0</v>
      </c>
      <c r="U57" s="196">
        <v>2.23</v>
      </c>
      <c r="V57" s="196">
        <v>0.67</v>
      </c>
      <c r="W57" s="196">
        <v>0.74</v>
      </c>
      <c r="X57" s="196">
        <v>2.4300000000000002</v>
      </c>
      <c r="Y57" s="196">
        <v>0</v>
      </c>
      <c r="Z57" s="196">
        <v>7.93</v>
      </c>
      <c r="AA57" s="196">
        <v>2.4300000000000002</v>
      </c>
      <c r="AB57" s="196">
        <v>0</v>
      </c>
      <c r="AC57" s="196">
        <v>1.38</v>
      </c>
      <c r="AD57" s="196">
        <v>20.77</v>
      </c>
      <c r="AE57" s="196">
        <v>0</v>
      </c>
      <c r="AF57" s="196">
        <v>0</v>
      </c>
      <c r="AG57" s="196">
        <v>76.38</v>
      </c>
      <c r="AH57" s="196">
        <v>0</v>
      </c>
      <c r="AI57" s="196">
        <v>18.39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129.02000000000001</v>
      </c>
      <c r="AP57" s="196">
        <v>0</v>
      </c>
      <c r="AQ57" s="196">
        <v>0</v>
      </c>
      <c r="AR57" s="196">
        <v>0</v>
      </c>
      <c r="AS57" s="196">
        <v>24.33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6.46</v>
      </c>
      <c r="D58" s="196">
        <v>13.37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20.22</v>
      </c>
      <c r="K58" s="196">
        <v>237.4</v>
      </c>
      <c r="L58" s="196">
        <v>2.42</v>
      </c>
      <c r="M58" s="196">
        <v>2.2599999999999998</v>
      </c>
      <c r="N58" s="196">
        <v>1.95</v>
      </c>
      <c r="O58" s="196">
        <v>1.37</v>
      </c>
      <c r="P58" s="196">
        <v>0.93</v>
      </c>
      <c r="Q58" s="196">
        <v>0.17</v>
      </c>
      <c r="R58" s="196">
        <v>1.37</v>
      </c>
      <c r="S58" s="196">
        <v>5.82</v>
      </c>
      <c r="T58" s="196">
        <v>0</v>
      </c>
      <c r="U58" s="196">
        <v>2.23</v>
      </c>
      <c r="V58" s="196">
        <v>0.67</v>
      </c>
      <c r="W58" s="196">
        <v>0.74</v>
      </c>
      <c r="X58" s="196">
        <v>2.4300000000000002</v>
      </c>
      <c r="Y58" s="196">
        <v>0</v>
      </c>
      <c r="Z58" s="196">
        <v>7.93</v>
      </c>
      <c r="AA58" s="196">
        <v>2.4300000000000002</v>
      </c>
      <c r="AB58" s="196">
        <v>0</v>
      </c>
      <c r="AC58" s="196">
        <v>2.04</v>
      </c>
      <c r="AD58" s="196">
        <v>20.77</v>
      </c>
      <c r="AE58" s="196">
        <v>0</v>
      </c>
      <c r="AF58" s="196">
        <v>0</v>
      </c>
      <c r="AG58" s="196">
        <v>76.38</v>
      </c>
      <c r="AH58" s="196">
        <v>0</v>
      </c>
      <c r="AI58" s="196">
        <v>18.39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129.02000000000001</v>
      </c>
      <c r="AP58" s="196">
        <v>0</v>
      </c>
      <c r="AQ58" s="196">
        <v>0</v>
      </c>
      <c r="AR58" s="196">
        <v>0</v>
      </c>
      <c r="AS58" s="196">
        <v>24.33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6.46</v>
      </c>
      <c r="D59" s="196">
        <v>13.37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20.22</v>
      </c>
      <c r="K59" s="196">
        <v>237.4</v>
      </c>
      <c r="L59" s="196">
        <v>2.42</v>
      </c>
      <c r="M59" s="196">
        <v>2.2599999999999998</v>
      </c>
      <c r="N59" s="196">
        <v>1.95</v>
      </c>
      <c r="O59" s="196">
        <v>1.37</v>
      </c>
      <c r="P59" s="196">
        <v>0.93</v>
      </c>
      <c r="Q59" s="196">
        <v>0.17</v>
      </c>
      <c r="R59" s="196">
        <v>9</v>
      </c>
      <c r="S59" s="196">
        <v>5.82</v>
      </c>
      <c r="T59" s="196">
        <v>0</v>
      </c>
      <c r="U59" s="196">
        <v>2.23</v>
      </c>
      <c r="V59" s="196">
        <v>5.25</v>
      </c>
      <c r="W59" s="196">
        <v>0.74</v>
      </c>
      <c r="X59" s="196">
        <v>2.4300000000000002</v>
      </c>
      <c r="Y59" s="196">
        <v>0</v>
      </c>
      <c r="Z59" s="196">
        <v>59.35</v>
      </c>
      <c r="AA59" s="196">
        <v>20.37</v>
      </c>
      <c r="AB59" s="196">
        <v>0</v>
      </c>
      <c r="AC59" s="196">
        <v>2.04</v>
      </c>
      <c r="AD59" s="196">
        <v>20.77</v>
      </c>
      <c r="AE59" s="196">
        <v>0</v>
      </c>
      <c r="AF59" s="196">
        <v>0</v>
      </c>
      <c r="AG59" s="196">
        <v>76.38</v>
      </c>
      <c r="AH59" s="196">
        <v>0</v>
      </c>
      <c r="AI59" s="196">
        <v>18.39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114.02</v>
      </c>
      <c r="AP59" s="196">
        <v>0</v>
      </c>
      <c r="AQ59" s="196">
        <v>0</v>
      </c>
      <c r="AR59" s="196">
        <v>0</v>
      </c>
      <c r="AS59" s="196">
        <v>24.33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6.46</v>
      </c>
      <c r="D60" s="196">
        <v>13.37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20.22</v>
      </c>
      <c r="K60" s="196">
        <v>237.4</v>
      </c>
      <c r="L60" s="196">
        <v>2.42</v>
      </c>
      <c r="M60" s="196">
        <v>2.2599999999999998</v>
      </c>
      <c r="N60" s="196">
        <v>1.95</v>
      </c>
      <c r="O60" s="196">
        <v>1.37</v>
      </c>
      <c r="P60" s="196">
        <v>0.93</v>
      </c>
      <c r="Q60" s="196">
        <v>0.17</v>
      </c>
      <c r="R60" s="196">
        <v>9</v>
      </c>
      <c r="S60" s="196">
        <v>5.82</v>
      </c>
      <c r="T60" s="196">
        <v>0</v>
      </c>
      <c r="U60" s="196">
        <v>2.23</v>
      </c>
      <c r="V60" s="196">
        <v>5.25</v>
      </c>
      <c r="W60" s="196">
        <v>0.74</v>
      </c>
      <c r="X60" s="196">
        <v>2.4300000000000002</v>
      </c>
      <c r="Y60" s="196">
        <v>0</v>
      </c>
      <c r="Z60" s="196">
        <v>64.48</v>
      </c>
      <c r="AA60" s="196">
        <v>20.37</v>
      </c>
      <c r="AB60" s="196">
        <v>0</v>
      </c>
      <c r="AC60" s="196">
        <v>2.04</v>
      </c>
      <c r="AD60" s="196">
        <v>20.77</v>
      </c>
      <c r="AE60" s="196">
        <v>0</v>
      </c>
      <c r="AF60" s="196">
        <v>0</v>
      </c>
      <c r="AG60" s="196">
        <v>76.38</v>
      </c>
      <c r="AH60" s="196">
        <v>0</v>
      </c>
      <c r="AI60" s="196">
        <v>18.39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114.02</v>
      </c>
      <c r="AP60" s="196">
        <v>0</v>
      </c>
      <c r="AQ60" s="196">
        <v>0</v>
      </c>
      <c r="AR60" s="196">
        <v>0</v>
      </c>
      <c r="AS60" s="196">
        <v>24.33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6.46</v>
      </c>
      <c r="D61" s="196">
        <v>13.37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20.22</v>
      </c>
      <c r="K61" s="196">
        <v>237.4</v>
      </c>
      <c r="L61" s="196">
        <v>2.42</v>
      </c>
      <c r="M61" s="196">
        <v>2.2599999999999998</v>
      </c>
      <c r="N61" s="196">
        <v>1.95</v>
      </c>
      <c r="O61" s="196">
        <v>1.37</v>
      </c>
      <c r="P61" s="196">
        <v>0.93</v>
      </c>
      <c r="Q61" s="196">
        <v>0.17</v>
      </c>
      <c r="R61" s="196">
        <v>9</v>
      </c>
      <c r="S61" s="196">
        <v>5.82</v>
      </c>
      <c r="T61" s="196">
        <v>0</v>
      </c>
      <c r="U61" s="196">
        <v>2.23</v>
      </c>
      <c r="V61" s="196">
        <v>5.25</v>
      </c>
      <c r="W61" s="196">
        <v>0.74</v>
      </c>
      <c r="X61" s="196">
        <v>2.4300000000000002</v>
      </c>
      <c r="Y61" s="196">
        <v>0</v>
      </c>
      <c r="Z61" s="196">
        <v>64.48</v>
      </c>
      <c r="AA61" s="196">
        <v>20.37</v>
      </c>
      <c r="AB61" s="196">
        <v>0</v>
      </c>
      <c r="AC61" s="196">
        <v>2.04</v>
      </c>
      <c r="AD61" s="196">
        <v>20.77</v>
      </c>
      <c r="AE61" s="196">
        <v>0</v>
      </c>
      <c r="AF61" s="196">
        <v>0</v>
      </c>
      <c r="AG61" s="196">
        <v>76.38</v>
      </c>
      <c r="AH61" s="196">
        <v>0</v>
      </c>
      <c r="AI61" s="196">
        <v>18.39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114.02</v>
      </c>
      <c r="AP61" s="196">
        <v>0</v>
      </c>
      <c r="AQ61" s="196">
        <v>0</v>
      </c>
      <c r="AR61" s="196">
        <v>0</v>
      </c>
      <c r="AS61" s="196">
        <v>24.33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6.46</v>
      </c>
      <c r="D62" s="196">
        <v>13.37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20.22</v>
      </c>
      <c r="K62" s="196">
        <v>237.4</v>
      </c>
      <c r="L62" s="196">
        <v>2.42</v>
      </c>
      <c r="M62" s="196">
        <v>2.2599999999999998</v>
      </c>
      <c r="N62" s="196">
        <v>1.95</v>
      </c>
      <c r="O62" s="196">
        <v>1.37</v>
      </c>
      <c r="P62" s="196">
        <v>0.93</v>
      </c>
      <c r="Q62" s="196">
        <v>0.17</v>
      </c>
      <c r="R62" s="196">
        <v>9</v>
      </c>
      <c r="S62" s="196">
        <v>5.82</v>
      </c>
      <c r="T62" s="196">
        <v>0</v>
      </c>
      <c r="U62" s="196">
        <v>2.23</v>
      </c>
      <c r="V62" s="196">
        <v>5.25</v>
      </c>
      <c r="W62" s="196">
        <v>0.74</v>
      </c>
      <c r="X62" s="196">
        <v>2.4300000000000002</v>
      </c>
      <c r="Y62" s="196">
        <v>0</v>
      </c>
      <c r="Z62" s="196">
        <v>64.48</v>
      </c>
      <c r="AA62" s="196">
        <v>20.37</v>
      </c>
      <c r="AB62" s="196">
        <v>0</v>
      </c>
      <c r="AC62" s="196">
        <v>2.04</v>
      </c>
      <c r="AD62" s="196">
        <v>20.77</v>
      </c>
      <c r="AE62" s="196">
        <v>0</v>
      </c>
      <c r="AF62" s="196">
        <v>0</v>
      </c>
      <c r="AG62" s="196">
        <v>76.38</v>
      </c>
      <c r="AH62" s="196">
        <v>0</v>
      </c>
      <c r="AI62" s="196">
        <v>18.39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114.02</v>
      </c>
      <c r="AP62" s="196">
        <v>0</v>
      </c>
      <c r="AQ62" s="196">
        <v>0</v>
      </c>
      <c r="AR62" s="196">
        <v>0</v>
      </c>
      <c r="AS62" s="196">
        <v>24.33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6.46</v>
      </c>
      <c r="D63" s="196">
        <v>13.37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20.22</v>
      </c>
      <c r="K63" s="196">
        <v>237.4</v>
      </c>
      <c r="L63" s="196">
        <v>2.42</v>
      </c>
      <c r="M63" s="196">
        <v>2.2599999999999998</v>
      </c>
      <c r="N63" s="196">
        <v>1.95</v>
      </c>
      <c r="O63" s="196">
        <v>1.37</v>
      </c>
      <c r="P63" s="196">
        <v>0.93</v>
      </c>
      <c r="Q63" s="196">
        <v>0.17</v>
      </c>
      <c r="R63" s="196">
        <v>9</v>
      </c>
      <c r="S63" s="196">
        <v>5.82</v>
      </c>
      <c r="T63" s="196">
        <v>0</v>
      </c>
      <c r="U63" s="196">
        <v>2.23</v>
      </c>
      <c r="V63" s="196">
        <v>5.25</v>
      </c>
      <c r="W63" s="196">
        <v>0.74</v>
      </c>
      <c r="X63" s="196">
        <v>2.4300000000000002</v>
      </c>
      <c r="Y63" s="196">
        <v>0</v>
      </c>
      <c r="Z63" s="196">
        <v>64.48</v>
      </c>
      <c r="AA63" s="196">
        <v>20.37</v>
      </c>
      <c r="AB63" s="196">
        <v>0</v>
      </c>
      <c r="AC63" s="196">
        <v>2.04</v>
      </c>
      <c r="AD63" s="196">
        <v>20.77</v>
      </c>
      <c r="AE63" s="196">
        <v>0</v>
      </c>
      <c r="AF63" s="196">
        <v>0</v>
      </c>
      <c r="AG63" s="196">
        <v>76.38</v>
      </c>
      <c r="AH63" s="196">
        <v>0</v>
      </c>
      <c r="AI63" s="196">
        <v>18.39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114.02</v>
      </c>
      <c r="AP63" s="196">
        <v>0</v>
      </c>
      <c r="AQ63" s="196">
        <v>0</v>
      </c>
      <c r="AR63" s="196">
        <v>0</v>
      </c>
      <c r="AS63" s="196">
        <v>24.33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6.46</v>
      </c>
      <c r="D64" s="196">
        <v>13.37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20.22</v>
      </c>
      <c r="K64" s="196">
        <v>237.4</v>
      </c>
      <c r="L64" s="196">
        <v>2.42</v>
      </c>
      <c r="M64" s="196">
        <v>2.2599999999999998</v>
      </c>
      <c r="N64" s="196">
        <v>1.95</v>
      </c>
      <c r="O64" s="196">
        <v>1.37</v>
      </c>
      <c r="P64" s="196">
        <v>0.93</v>
      </c>
      <c r="Q64" s="196">
        <v>0.17</v>
      </c>
      <c r="R64" s="196">
        <v>9</v>
      </c>
      <c r="S64" s="196">
        <v>5.82</v>
      </c>
      <c r="T64" s="196">
        <v>0</v>
      </c>
      <c r="U64" s="196">
        <v>2.23</v>
      </c>
      <c r="V64" s="196">
        <v>5.25</v>
      </c>
      <c r="W64" s="196">
        <v>0.74</v>
      </c>
      <c r="X64" s="196">
        <v>2.4300000000000002</v>
      </c>
      <c r="Y64" s="196">
        <v>0</v>
      </c>
      <c r="Z64" s="196">
        <v>64.48</v>
      </c>
      <c r="AA64" s="196">
        <v>20.37</v>
      </c>
      <c r="AB64" s="196">
        <v>0</v>
      </c>
      <c r="AC64" s="196">
        <v>2.04</v>
      </c>
      <c r="AD64" s="196">
        <v>20.77</v>
      </c>
      <c r="AE64" s="196">
        <v>0</v>
      </c>
      <c r="AF64" s="196">
        <v>0</v>
      </c>
      <c r="AG64" s="196">
        <v>76.38</v>
      </c>
      <c r="AH64" s="196">
        <v>0</v>
      </c>
      <c r="AI64" s="196">
        <v>18.39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114.02</v>
      </c>
      <c r="AP64" s="196">
        <v>0</v>
      </c>
      <c r="AQ64" s="196">
        <v>0</v>
      </c>
      <c r="AR64" s="196">
        <v>0</v>
      </c>
      <c r="AS64" s="196">
        <v>24.33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6.46</v>
      </c>
      <c r="D65" s="196">
        <v>13.37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20.22</v>
      </c>
      <c r="K65" s="196">
        <v>237.4</v>
      </c>
      <c r="L65" s="196">
        <v>2.42</v>
      </c>
      <c r="M65" s="196">
        <v>2.2599999999999998</v>
      </c>
      <c r="N65" s="196">
        <v>1.95</v>
      </c>
      <c r="O65" s="196">
        <v>1.37</v>
      </c>
      <c r="P65" s="196">
        <v>0.93</v>
      </c>
      <c r="Q65" s="196">
        <v>0.17</v>
      </c>
      <c r="R65" s="196">
        <v>9</v>
      </c>
      <c r="S65" s="196">
        <v>5.82</v>
      </c>
      <c r="T65" s="196">
        <v>0</v>
      </c>
      <c r="U65" s="196">
        <v>2.23</v>
      </c>
      <c r="V65" s="196">
        <v>5.25</v>
      </c>
      <c r="W65" s="196">
        <v>0.74</v>
      </c>
      <c r="X65" s="196">
        <v>2.4300000000000002</v>
      </c>
      <c r="Y65" s="196">
        <v>0</v>
      </c>
      <c r="Z65" s="196">
        <v>64.48</v>
      </c>
      <c r="AA65" s="196">
        <v>20.37</v>
      </c>
      <c r="AB65" s="196">
        <v>0</v>
      </c>
      <c r="AC65" s="196">
        <v>2.04</v>
      </c>
      <c r="AD65" s="196">
        <v>20.77</v>
      </c>
      <c r="AE65" s="196">
        <v>0</v>
      </c>
      <c r="AF65" s="196">
        <v>0</v>
      </c>
      <c r="AG65" s="196">
        <v>76.38</v>
      </c>
      <c r="AH65" s="196">
        <v>0</v>
      </c>
      <c r="AI65" s="196">
        <v>18.39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109.02</v>
      </c>
      <c r="AP65" s="196">
        <v>0</v>
      </c>
      <c r="AQ65" s="196">
        <v>0</v>
      </c>
      <c r="AR65" s="196">
        <v>0</v>
      </c>
      <c r="AS65" s="196">
        <v>24.33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6.46</v>
      </c>
      <c r="D66" s="196">
        <v>13.37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20.22</v>
      </c>
      <c r="K66" s="196">
        <v>189.27</v>
      </c>
      <c r="L66" s="196">
        <v>2.42</v>
      </c>
      <c r="M66" s="196">
        <v>2.2599999999999998</v>
      </c>
      <c r="N66" s="196">
        <v>1.95</v>
      </c>
      <c r="O66" s="196">
        <v>1.37</v>
      </c>
      <c r="P66" s="196">
        <v>0.93</v>
      </c>
      <c r="Q66" s="196">
        <v>0.17</v>
      </c>
      <c r="R66" s="196">
        <v>9</v>
      </c>
      <c r="S66" s="196">
        <v>5.82</v>
      </c>
      <c r="T66" s="196">
        <v>0</v>
      </c>
      <c r="U66" s="196">
        <v>2.23</v>
      </c>
      <c r="V66" s="196">
        <v>5.25</v>
      </c>
      <c r="W66" s="196">
        <v>0.74</v>
      </c>
      <c r="X66" s="196">
        <v>2.4300000000000002</v>
      </c>
      <c r="Y66" s="196">
        <v>0</v>
      </c>
      <c r="Z66" s="196">
        <v>64.48</v>
      </c>
      <c r="AA66" s="196">
        <v>20.37</v>
      </c>
      <c r="AB66" s="196">
        <v>0</v>
      </c>
      <c r="AC66" s="196">
        <v>2.04</v>
      </c>
      <c r="AD66" s="196">
        <v>20.77</v>
      </c>
      <c r="AE66" s="196">
        <v>0</v>
      </c>
      <c r="AF66" s="196">
        <v>0</v>
      </c>
      <c r="AG66" s="196">
        <v>76.38</v>
      </c>
      <c r="AH66" s="196">
        <v>0</v>
      </c>
      <c r="AI66" s="196">
        <v>18.39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109.02</v>
      </c>
      <c r="AP66" s="196">
        <v>0</v>
      </c>
      <c r="AQ66" s="196">
        <v>0</v>
      </c>
      <c r="AR66" s="196">
        <v>0</v>
      </c>
      <c r="AS66" s="196">
        <v>24.33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6.46</v>
      </c>
      <c r="D67" s="196">
        <v>13.37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20.22</v>
      </c>
      <c r="K67" s="196">
        <v>141.15</v>
      </c>
      <c r="L67" s="196">
        <v>2.4300000000000002</v>
      </c>
      <c r="M67" s="196">
        <v>2.2599999999999998</v>
      </c>
      <c r="N67" s="196">
        <v>1.95</v>
      </c>
      <c r="O67" s="196">
        <v>1.37</v>
      </c>
      <c r="P67" s="196">
        <v>0.93</v>
      </c>
      <c r="Q67" s="196">
        <v>0.17</v>
      </c>
      <c r="R67" s="196">
        <v>9</v>
      </c>
      <c r="S67" s="196">
        <v>5.82</v>
      </c>
      <c r="T67" s="196">
        <v>0</v>
      </c>
      <c r="U67" s="196">
        <v>2.23</v>
      </c>
      <c r="V67" s="196">
        <v>5.25</v>
      </c>
      <c r="W67" s="196">
        <v>1.29</v>
      </c>
      <c r="X67" s="196">
        <v>2.4300000000000002</v>
      </c>
      <c r="Y67" s="196">
        <v>0</v>
      </c>
      <c r="Z67" s="196">
        <v>64.48</v>
      </c>
      <c r="AA67" s="196">
        <v>20.37</v>
      </c>
      <c r="AB67" s="196">
        <v>0</v>
      </c>
      <c r="AC67" s="196">
        <v>1.38</v>
      </c>
      <c r="AD67" s="196">
        <v>20.77</v>
      </c>
      <c r="AE67" s="196">
        <v>0</v>
      </c>
      <c r="AF67" s="196">
        <v>0</v>
      </c>
      <c r="AG67" s="196">
        <v>76.38</v>
      </c>
      <c r="AH67" s="196">
        <v>0</v>
      </c>
      <c r="AI67" s="196">
        <v>18.39</v>
      </c>
      <c r="AJ67" s="196">
        <v>0</v>
      </c>
      <c r="AK67" s="196">
        <v>-35</v>
      </c>
      <c r="AL67" s="196">
        <v>0</v>
      </c>
      <c r="AM67" s="196">
        <v>0</v>
      </c>
      <c r="AN67" s="196">
        <v>0</v>
      </c>
      <c r="AO67" s="196">
        <v>109.02</v>
      </c>
      <c r="AP67" s="196">
        <v>0</v>
      </c>
      <c r="AQ67" s="196">
        <v>0</v>
      </c>
      <c r="AR67" s="196">
        <v>0</v>
      </c>
      <c r="AS67" s="196">
        <v>24.33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6.46</v>
      </c>
      <c r="D68" s="196">
        <v>13.37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20.22</v>
      </c>
      <c r="K68" s="196">
        <v>101.69</v>
      </c>
      <c r="L68" s="196">
        <v>2.56</v>
      </c>
      <c r="M68" s="196">
        <v>2.2599999999999998</v>
      </c>
      <c r="N68" s="196">
        <v>1.95</v>
      </c>
      <c r="O68" s="196">
        <v>1.37</v>
      </c>
      <c r="P68" s="196">
        <v>0.93</v>
      </c>
      <c r="Q68" s="196">
        <v>0.17</v>
      </c>
      <c r="R68" s="196">
        <v>9</v>
      </c>
      <c r="S68" s="196">
        <v>5.82</v>
      </c>
      <c r="T68" s="196">
        <v>0</v>
      </c>
      <c r="U68" s="196">
        <v>2.23</v>
      </c>
      <c r="V68" s="196">
        <v>5.25</v>
      </c>
      <c r="W68" s="196">
        <v>0.6</v>
      </c>
      <c r="X68" s="196">
        <v>2.4300000000000002</v>
      </c>
      <c r="Y68" s="196">
        <v>0</v>
      </c>
      <c r="Z68" s="196">
        <v>64.48</v>
      </c>
      <c r="AA68" s="196">
        <v>20.37</v>
      </c>
      <c r="AB68" s="196">
        <v>0</v>
      </c>
      <c r="AC68" s="196">
        <v>1.38</v>
      </c>
      <c r="AD68" s="196">
        <v>20.77</v>
      </c>
      <c r="AE68" s="196">
        <v>0</v>
      </c>
      <c r="AF68" s="196">
        <v>0</v>
      </c>
      <c r="AG68" s="196">
        <v>76.38</v>
      </c>
      <c r="AH68" s="196">
        <v>0</v>
      </c>
      <c r="AI68" s="196">
        <v>18.39</v>
      </c>
      <c r="AJ68" s="196">
        <v>0</v>
      </c>
      <c r="AK68" s="196">
        <v>-35</v>
      </c>
      <c r="AL68" s="196">
        <v>0</v>
      </c>
      <c r="AM68" s="196">
        <v>0</v>
      </c>
      <c r="AN68" s="196">
        <v>0</v>
      </c>
      <c r="AO68" s="196">
        <v>109.02</v>
      </c>
      <c r="AP68" s="196">
        <v>0</v>
      </c>
      <c r="AQ68" s="196">
        <v>0</v>
      </c>
      <c r="AR68" s="196">
        <v>0</v>
      </c>
      <c r="AS68" s="196">
        <v>24.33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6.46</v>
      </c>
      <c r="D69" s="196">
        <v>13.37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20.22</v>
      </c>
      <c r="K69" s="196">
        <v>44.68</v>
      </c>
      <c r="L69" s="196">
        <v>2.65</v>
      </c>
      <c r="M69" s="196">
        <v>2.2599999999999998</v>
      </c>
      <c r="N69" s="196">
        <v>1.95</v>
      </c>
      <c r="O69" s="196">
        <v>1.37</v>
      </c>
      <c r="P69" s="196">
        <v>0.93</v>
      </c>
      <c r="Q69" s="196">
        <v>0.17</v>
      </c>
      <c r="R69" s="196">
        <v>9</v>
      </c>
      <c r="S69" s="196">
        <v>5.82</v>
      </c>
      <c r="T69" s="196">
        <v>0</v>
      </c>
      <c r="U69" s="196">
        <v>2.23</v>
      </c>
      <c r="V69" s="196">
        <v>5.25</v>
      </c>
      <c r="W69" s="196">
        <v>0.6</v>
      </c>
      <c r="X69" s="196">
        <v>2.4300000000000002</v>
      </c>
      <c r="Y69" s="196">
        <v>0</v>
      </c>
      <c r="Z69" s="196">
        <v>64.48</v>
      </c>
      <c r="AA69" s="196">
        <v>20.37</v>
      </c>
      <c r="AB69" s="196">
        <v>0</v>
      </c>
      <c r="AC69" s="196">
        <v>1.38</v>
      </c>
      <c r="AD69" s="196">
        <v>20.77</v>
      </c>
      <c r="AE69" s="196">
        <v>0</v>
      </c>
      <c r="AF69" s="196">
        <v>0</v>
      </c>
      <c r="AG69" s="196">
        <v>76.38</v>
      </c>
      <c r="AH69" s="196">
        <v>0</v>
      </c>
      <c r="AI69" s="196">
        <v>18.39</v>
      </c>
      <c r="AJ69" s="196">
        <v>0</v>
      </c>
      <c r="AK69" s="196">
        <v>-6.95</v>
      </c>
      <c r="AL69" s="196">
        <v>0</v>
      </c>
      <c r="AM69" s="196">
        <v>0</v>
      </c>
      <c r="AN69" s="196">
        <v>0</v>
      </c>
      <c r="AO69" s="196">
        <v>109.02</v>
      </c>
      <c r="AP69" s="196">
        <v>0</v>
      </c>
      <c r="AQ69" s="196">
        <v>0</v>
      </c>
      <c r="AR69" s="196">
        <v>0</v>
      </c>
      <c r="AS69" s="196">
        <v>24.33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6.46</v>
      </c>
      <c r="D70" s="196">
        <v>13.37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20.22</v>
      </c>
      <c r="K70" s="196">
        <v>19</v>
      </c>
      <c r="L70" s="196">
        <v>0.24</v>
      </c>
      <c r="M70" s="196">
        <v>2.2599999999999998</v>
      </c>
      <c r="N70" s="196">
        <v>1.95</v>
      </c>
      <c r="O70" s="196">
        <v>1.37</v>
      </c>
      <c r="P70" s="196">
        <v>0.93</v>
      </c>
      <c r="Q70" s="196">
        <v>0.17</v>
      </c>
      <c r="R70" s="196">
        <v>0.7</v>
      </c>
      <c r="S70" s="196">
        <v>0.73</v>
      </c>
      <c r="T70" s="196">
        <v>0</v>
      </c>
      <c r="U70" s="196">
        <v>2.23</v>
      </c>
      <c r="V70" s="196">
        <v>0.34</v>
      </c>
      <c r="W70" s="196">
        <v>0.6</v>
      </c>
      <c r="X70" s="196">
        <v>2.4300000000000002</v>
      </c>
      <c r="Y70" s="196">
        <v>0</v>
      </c>
      <c r="Z70" s="196">
        <v>9.9</v>
      </c>
      <c r="AA70" s="196">
        <v>1.48</v>
      </c>
      <c r="AB70" s="196">
        <v>0</v>
      </c>
      <c r="AC70" s="196">
        <v>1.38</v>
      </c>
      <c r="AD70" s="196">
        <v>20.77</v>
      </c>
      <c r="AE70" s="196">
        <v>0</v>
      </c>
      <c r="AF70" s="196">
        <v>0</v>
      </c>
      <c r="AG70" s="196">
        <v>76.38</v>
      </c>
      <c r="AH70" s="196">
        <v>0</v>
      </c>
      <c r="AI70" s="196">
        <v>18.39</v>
      </c>
      <c r="AJ70" s="196">
        <v>0</v>
      </c>
      <c r="AK70" s="196">
        <v>-6.95</v>
      </c>
      <c r="AL70" s="196">
        <v>0</v>
      </c>
      <c r="AM70" s="196">
        <v>0</v>
      </c>
      <c r="AN70" s="196">
        <v>0</v>
      </c>
      <c r="AO70" s="196">
        <v>89.02</v>
      </c>
      <c r="AP70" s="196">
        <v>0</v>
      </c>
      <c r="AQ70" s="196">
        <v>0</v>
      </c>
      <c r="AR70" s="196">
        <v>0</v>
      </c>
      <c r="AS70" s="196">
        <v>24.33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6.46</v>
      </c>
      <c r="D71" s="196">
        <v>13.37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20.22</v>
      </c>
      <c r="K71" s="196">
        <v>19</v>
      </c>
      <c r="L71" s="196">
        <v>0.24</v>
      </c>
      <c r="M71" s="196">
        <v>2.2599999999999998</v>
      </c>
      <c r="N71" s="196">
        <v>1.95</v>
      </c>
      <c r="O71" s="196">
        <v>1.37</v>
      </c>
      <c r="P71" s="196">
        <v>0.93</v>
      </c>
      <c r="Q71" s="196">
        <v>0.18</v>
      </c>
      <c r="R71" s="196">
        <v>0.7</v>
      </c>
      <c r="S71" s="196">
        <v>0.43</v>
      </c>
      <c r="T71" s="196">
        <v>0</v>
      </c>
      <c r="U71" s="196">
        <v>2.23</v>
      </c>
      <c r="V71" s="196">
        <v>0.34</v>
      </c>
      <c r="W71" s="196">
        <v>0.6</v>
      </c>
      <c r="X71" s="196">
        <v>2.4300000000000002</v>
      </c>
      <c r="Y71" s="196">
        <v>0</v>
      </c>
      <c r="Z71" s="196">
        <v>4.58</v>
      </c>
      <c r="AA71" s="196">
        <v>1.25</v>
      </c>
      <c r="AB71" s="196">
        <v>0</v>
      </c>
      <c r="AC71" s="196">
        <v>1.38</v>
      </c>
      <c r="AD71" s="196">
        <v>20.77</v>
      </c>
      <c r="AE71" s="196">
        <v>0</v>
      </c>
      <c r="AF71" s="196">
        <v>0</v>
      </c>
      <c r="AG71" s="196">
        <v>76.38</v>
      </c>
      <c r="AH71" s="196">
        <v>0</v>
      </c>
      <c r="AI71" s="196">
        <v>18.39</v>
      </c>
      <c r="AJ71" s="196">
        <v>0</v>
      </c>
      <c r="AK71" s="196">
        <v>-2.95</v>
      </c>
      <c r="AL71" s="196">
        <v>0</v>
      </c>
      <c r="AM71" s="196">
        <v>0</v>
      </c>
      <c r="AN71" s="196">
        <v>0</v>
      </c>
      <c r="AO71" s="196">
        <v>24.02</v>
      </c>
      <c r="AP71" s="196">
        <v>0</v>
      </c>
      <c r="AQ71" s="196">
        <v>0</v>
      </c>
      <c r="AR71" s="196">
        <v>0</v>
      </c>
      <c r="AS71" s="196">
        <v>24.33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6.46</v>
      </c>
      <c r="D72" s="196">
        <v>13.37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20.22</v>
      </c>
      <c r="K72" s="196">
        <v>19</v>
      </c>
      <c r="L72" s="196">
        <v>0.24</v>
      </c>
      <c r="M72" s="196">
        <v>2.2599999999999998</v>
      </c>
      <c r="N72" s="196">
        <v>1.95</v>
      </c>
      <c r="O72" s="196">
        <v>1.37</v>
      </c>
      <c r="P72" s="196">
        <v>0.93</v>
      </c>
      <c r="Q72" s="196">
        <v>0.18</v>
      </c>
      <c r="R72" s="196">
        <v>0.7</v>
      </c>
      <c r="S72" s="196">
        <v>0.43</v>
      </c>
      <c r="T72" s="196">
        <v>0</v>
      </c>
      <c r="U72" s="196">
        <v>2.23</v>
      </c>
      <c r="V72" s="196">
        <v>0.34</v>
      </c>
      <c r="W72" s="196">
        <v>0.6</v>
      </c>
      <c r="X72" s="196">
        <v>2.4300000000000002</v>
      </c>
      <c r="Y72" s="196">
        <v>0</v>
      </c>
      <c r="Z72" s="196">
        <v>4.58</v>
      </c>
      <c r="AA72" s="196">
        <v>1.25</v>
      </c>
      <c r="AB72" s="196">
        <v>0</v>
      </c>
      <c r="AC72" s="196">
        <v>0.88</v>
      </c>
      <c r="AD72" s="196">
        <v>20.77</v>
      </c>
      <c r="AE72" s="196">
        <v>0</v>
      </c>
      <c r="AF72" s="196">
        <v>0</v>
      </c>
      <c r="AG72" s="196">
        <v>76.38</v>
      </c>
      <c r="AH72" s="196">
        <v>0</v>
      </c>
      <c r="AI72" s="196">
        <v>18.39</v>
      </c>
      <c r="AJ72" s="196">
        <v>0</v>
      </c>
      <c r="AK72" s="196">
        <v>-2.95</v>
      </c>
      <c r="AL72" s="196">
        <v>0</v>
      </c>
      <c r="AM72" s="196">
        <v>0</v>
      </c>
      <c r="AN72" s="196">
        <v>0</v>
      </c>
      <c r="AO72" s="196">
        <v>14.02</v>
      </c>
      <c r="AP72" s="196">
        <v>0</v>
      </c>
      <c r="AQ72" s="196">
        <v>0</v>
      </c>
      <c r="AR72" s="196">
        <v>0</v>
      </c>
      <c r="AS72" s="196">
        <v>24.33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6.46</v>
      </c>
      <c r="D73" s="196">
        <v>13.37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20.22</v>
      </c>
      <c r="K73" s="196">
        <v>19</v>
      </c>
      <c r="L73" s="196">
        <v>0.24</v>
      </c>
      <c r="M73" s="196">
        <v>2.2599999999999998</v>
      </c>
      <c r="N73" s="196">
        <v>1.95</v>
      </c>
      <c r="O73" s="196">
        <v>1.37</v>
      </c>
      <c r="P73" s="196">
        <v>0.93</v>
      </c>
      <c r="Q73" s="196">
        <v>0.18</v>
      </c>
      <c r="R73" s="196">
        <v>0.7</v>
      </c>
      <c r="S73" s="196">
        <v>0.43</v>
      </c>
      <c r="T73" s="196">
        <v>0</v>
      </c>
      <c r="U73" s="196">
        <v>2.23</v>
      </c>
      <c r="V73" s="196">
        <v>0.34</v>
      </c>
      <c r="W73" s="196">
        <v>0.76</v>
      </c>
      <c r="X73" s="196">
        <v>2.4300000000000002</v>
      </c>
      <c r="Y73" s="196">
        <v>0</v>
      </c>
      <c r="Z73" s="196">
        <v>4.58</v>
      </c>
      <c r="AA73" s="196">
        <v>1.25</v>
      </c>
      <c r="AB73" s="196">
        <v>0</v>
      </c>
      <c r="AC73" s="196">
        <v>0.88</v>
      </c>
      <c r="AD73" s="196">
        <v>20.77</v>
      </c>
      <c r="AE73" s="196">
        <v>0</v>
      </c>
      <c r="AF73" s="196">
        <v>0</v>
      </c>
      <c r="AG73" s="196">
        <v>76.38</v>
      </c>
      <c r="AH73" s="196">
        <v>0</v>
      </c>
      <c r="AI73" s="196">
        <v>18.39</v>
      </c>
      <c r="AJ73" s="196">
        <v>0</v>
      </c>
      <c r="AK73" s="196">
        <v>-2.95</v>
      </c>
      <c r="AL73" s="196">
        <v>0</v>
      </c>
      <c r="AM73" s="196">
        <v>0</v>
      </c>
      <c r="AN73" s="196">
        <v>0</v>
      </c>
      <c r="AO73" s="196">
        <v>14.02</v>
      </c>
      <c r="AP73" s="196">
        <v>0</v>
      </c>
      <c r="AQ73" s="196">
        <v>0</v>
      </c>
      <c r="AR73" s="196">
        <v>0</v>
      </c>
      <c r="AS73" s="196">
        <v>24.33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6.46</v>
      </c>
      <c r="D74" s="196">
        <v>13.37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20.22</v>
      </c>
      <c r="K74" s="196">
        <v>19</v>
      </c>
      <c r="L74" s="196">
        <v>0.24</v>
      </c>
      <c r="M74" s="196">
        <v>2.2599999999999998</v>
      </c>
      <c r="N74" s="196">
        <v>1.95</v>
      </c>
      <c r="O74" s="196">
        <v>1.37</v>
      </c>
      <c r="P74" s="196">
        <v>0.93</v>
      </c>
      <c r="Q74" s="196">
        <v>0.18</v>
      </c>
      <c r="R74" s="196">
        <v>0.7</v>
      </c>
      <c r="S74" s="196">
        <v>0.43</v>
      </c>
      <c r="T74" s="196">
        <v>0</v>
      </c>
      <c r="U74" s="196">
        <v>2.23</v>
      </c>
      <c r="V74" s="196">
        <v>0.34</v>
      </c>
      <c r="W74" s="196">
        <v>0.76</v>
      </c>
      <c r="X74" s="196">
        <v>2.4300000000000002</v>
      </c>
      <c r="Y74" s="196">
        <v>0</v>
      </c>
      <c r="Z74" s="196">
        <v>4.58</v>
      </c>
      <c r="AA74" s="196">
        <v>1.25</v>
      </c>
      <c r="AB74" s="196">
        <v>0</v>
      </c>
      <c r="AC74" s="196">
        <v>0.88</v>
      </c>
      <c r="AD74" s="196">
        <v>20.77</v>
      </c>
      <c r="AE74" s="196">
        <v>0</v>
      </c>
      <c r="AF74" s="196">
        <v>0</v>
      </c>
      <c r="AG74" s="196">
        <v>76.38</v>
      </c>
      <c r="AH74" s="196">
        <v>0</v>
      </c>
      <c r="AI74" s="196">
        <v>18.39</v>
      </c>
      <c r="AJ74" s="196">
        <v>0</v>
      </c>
      <c r="AK74" s="196">
        <v>-2.95</v>
      </c>
      <c r="AL74" s="196">
        <v>0</v>
      </c>
      <c r="AM74" s="196">
        <v>0</v>
      </c>
      <c r="AN74" s="196">
        <v>0</v>
      </c>
      <c r="AO74" s="196">
        <v>-22.98</v>
      </c>
      <c r="AP74" s="196">
        <v>0</v>
      </c>
      <c r="AQ74" s="196">
        <v>0</v>
      </c>
      <c r="AR74" s="196">
        <v>0</v>
      </c>
      <c r="AS74" s="196">
        <v>24.33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13.37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20.22</v>
      </c>
      <c r="K75" s="196">
        <v>19</v>
      </c>
      <c r="L75" s="196">
        <v>0.24</v>
      </c>
      <c r="M75" s="196">
        <v>2.2599999999999998</v>
      </c>
      <c r="N75" s="196">
        <v>1.95</v>
      </c>
      <c r="O75" s="196">
        <v>1.37</v>
      </c>
      <c r="P75" s="196">
        <v>0.93</v>
      </c>
      <c r="Q75" s="196">
        <v>0.18</v>
      </c>
      <c r="R75" s="196">
        <v>0.7</v>
      </c>
      <c r="S75" s="196">
        <v>0.43</v>
      </c>
      <c r="T75" s="196">
        <v>0</v>
      </c>
      <c r="U75" s="196">
        <v>2.23</v>
      </c>
      <c r="V75" s="196">
        <v>0.34</v>
      </c>
      <c r="W75" s="196">
        <v>0.76</v>
      </c>
      <c r="X75" s="196">
        <v>2.4300000000000002</v>
      </c>
      <c r="Y75" s="196">
        <v>0</v>
      </c>
      <c r="Z75" s="196">
        <v>4.58</v>
      </c>
      <c r="AA75" s="196">
        <v>1.25</v>
      </c>
      <c r="AB75" s="196">
        <v>0</v>
      </c>
      <c r="AC75" s="196">
        <v>0.88</v>
      </c>
      <c r="AD75" s="196">
        <v>20.77</v>
      </c>
      <c r="AE75" s="196">
        <v>0</v>
      </c>
      <c r="AF75" s="196">
        <v>0</v>
      </c>
      <c r="AG75" s="196">
        <v>76.38</v>
      </c>
      <c r="AH75" s="196">
        <v>0</v>
      </c>
      <c r="AI75" s="196">
        <v>18.39</v>
      </c>
      <c r="AJ75" s="196">
        <v>0</v>
      </c>
      <c r="AK75" s="196">
        <v>-2.95</v>
      </c>
      <c r="AL75" s="196">
        <v>0</v>
      </c>
      <c r="AM75" s="196">
        <v>0</v>
      </c>
      <c r="AN75" s="196">
        <v>0</v>
      </c>
      <c r="AO75" s="196">
        <v>-42.98</v>
      </c>
      <c r="AP75" s="196">
        <v>0</v>
      </c>
      <c r="AQ75" s="196">
        <v>0</v>
      </c>
      <c r="AR75" s="196">
        <v>0</v>
      </c>
      <c r="AS75" s="196">
        <v>24.33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13.37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20.22</v>
      </c>
      <c r="K76" s="196">
        <v>19</v>
      </c>
      <c r="L76" s="196">
        <v>0.24</v>
      </c>
      <c r="M76" s="196">
        <v>2.2599999999999998</v>
      </c>
      <c r="N76" s="196">
        <v>1.95</v>
      </c>
      <c r="O76" s="196">
        <v>1.37</v>
      </c>
      <c r="P76" s="196">
        <v>0.93</v>
      </c>
      <c r="Q76" s="196">
        <v>0.18</v>
      </c>
      <c r="R76" s="196">
        <v>0.7</v>
      </c>
      <c r="S76" s="196">
        <v>0.43</v>
      </c>
      <c r="T76" s="196">
        <v>0</v>
      </c>
      <c r="U76" s="196">
        <v>2.23</v>
      </c>
      <c r="V76" s="196">
        <v>0.34</v>
      </c>
      <c r="W76" s="196">
        <v>0.76</v>
      </c>
      <c r="X76" s="196">
        <v>2.4300000000000002</v>
      </c>
      <c r="Y76" s="196">
        <v>0</v>
      </c>
      <c r="Z76" s="196">
        <v>4.58</v>
      </c>
      <c r="AA76" s="196">
        <v>1.25</v>
      </c>
      <c r="AB76" s="196">
        <v>0</v>
      </c>
      <c r="AC76" s="196">
        <v>0.88</v>
      </c>
      <c r="AD76" s="196">
        <v>20.77</v>
      </c>
      <c r="AE76" s="196">
        <v>0</v>
      </c>
      <c r="AF76" s="196">
        <v>0</v>
      </c>
      <c r="AG76" s="196">
        <v>76.38</v>
      </c>
      <c r="AH76" s="196">
        <v>0</v>
      </c>
      <c r="AI76" s="196">
        <v>18.39</v>
      </c>
      <c r="AJ76" s="196">
        <v>0</v>
      </c>
      <c r="AK76" s="196">
        <v>-2.95</v>
      </c>
      <c r="AL76" s="196">
        <v>0</v>
      </c>
      <c r="AM76" s="196">
        <v>0</v>
      </c>
      <c r="AN76" s="196">
        <v>0</v>
      </c>
      <c r="AO76" s="196">
        <v>-42.98</v>
      </c>
      <c r="AP76" s="196">
        <v>0</v>
      </c>
      <c r="AQ76" s="196">
        <v>0</v>
      </c>
      <c r="AR76" s="196">
        <v>0</v>
      </c>
      <c r="AS76" s="196">
        <v>24.33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13.37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20.22</v>
      </c>
      <c r="K77" s="196">
        <v>19</v>
      </c>
      <c r="L77" s="196">
        <v>0.24</v>
      </c>
      <c r="M77" s="196">
        <v>2.2599999999999998</v>
      </c>
      <c r="N77" s="196">
        <v>1.95</v>
      </c>
      <c r="O77" s="196">
        <v>1.37</v>
      </c>
      <c r="P77" s="196">
        <v>0.93</v>
      </c>
      <c r="Q77" s="196">
        <v>0.18</v>
      </c>
      <c r="R77" s="196">
        <v>0.7</v>
      </c>
      <c r="S77" s="196">
        <v>0.43</v>
      </c>
      <c r="T77" s="196">
        <v>0</v>
      </c>
      <c r="U77" s="196">
        <v>2.23</v>
      </c>
      <c r="V77" s="196">
        <v>0.34</v>
      </c>
      <c r="W77" s="196">
        <v>0.76</v>
      </c>
      <c r="X77" s="196">
        <v>2.4300000000000002</v>
      </c>
      <c r="Y77" s="196">
        <v>0</v>
      </c>
      <c r="Z77" s="196">
        <v>4.58</v>
      </c>
      <c r="AA77" s="196">
        <v>1.25</v>
      </c>
      <c r="AB77" s="196">
        <v>0</v>
      </c>
      <c r="AC77" s="196">
        <v>0.88</v>
      </c>
      <c r="AD77" s="196">
        <v>20.77</v>
      </c>
      <c r="AE77" s="196">
        <v>0</v>
      </c>
      <c r="AF77" s="196">
        <v>0</v>
      </c>
      <c r="AG77" s="196">
        <v>76.38</v>
      </c>
      <c r="AH77" s="196">
        <v>0</v>
      </c>
      <c r="AI77" s="196">
        <v>18.39</v>
      </c>
      <c r="AJ77" s="196">
        <v>0</v>
      </c>
      <c r="AK77" s="196">
        <v>-2.95</v>
      </c>
      <c r="AL77" s="196">
        <v>0</v>
      </c>
      <c r="AM77" s="196">
        <v>0</v>
      </c>
      <c r="AN77" s="196">
        <v>0</v>
      </c>
      <c r="AO77" s="196">
        <v>-42.98</v>
      </c>
      <c r="AP77" s="196">
        <v>0</v>
      </c>
      <c r="AQ77" s="196">
        <v>0</v>
      </c>
      <c r="AR77" s="196">
        <v>0</v>
      </c>
      <c r="AS77" s="196">
        <v>24.33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13.37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20.22</v>
      </c>
      <c r="K78" s="196">
        <v>19</v>
      </c>
      <c r="L78" s="196">
        <v>0.24</v>
      </c>
      <c r="M78" s="196">
        <v>2.2599999999999998</v>
      </c>
      <c r="N78" s="196">
        <v>1.95</v>
      </c>
      <c r="O78" s="196">
        <v>1.37</v>
      </c>
      <c r="P78" s="196">
        <v>0.93</v>
      </c>
      <c r="Q78" s="196">
        <v>0.18</v>
      </c>
      <c r="R78" s="196">
        <v>0.7</v>
      </c>
      <c r="S78" s="196">
        <v>0.43</v>
      </c>
      <c r="T78" s="196">
        <v>0</v>
      </c>
      <c r="U78" s="196">
        <v>2.23</v>
      </c>
      <c r="V78" s="196">
        <v>0.34</v>
      </c>
      <c r="W78" s="196">
        <v>0.76</v>
      </c>
      <c r="X78" s="196">
        <v>2.4300000000000002</v>
      </c>
      <c r="Y78" s="196">
        <v>0</v>
      </c>
      <c r="Z78" s="196">
        <v>4.58</v>
      </c>
      <c r="AA78" s="196">
        <v>1.25</v>
      </c>
      <c r="AB78" s="196">
        <v>0</v>
      </c>
      <c r="AC78" s="196">
        <v>0.88</v>
      </c>
      <c r="AD78" s="196">
        <v>20.77</v>
      </c>
      <c r="AE78" s="196">
        <v>0</v>
      </c>
      <c r="AF78" s="196">
        <v>0</v>
      </c>
      <c r="AG78" s="196">
        <v>76.38</v>
      </c>
      <c r="AH78" s="196">
        <v>0</v>
      </c>
      <c r="AI78" s="196">
        <v>18.39</v>
      </c>
      <c r="AJ78" s="196">
        <v>0</v>
      </c>
      <c r="AK78" s="196">
        <v>-2.95</v>
      </c>
      <c r="AL78" s="196">
        <v>0</v>
      </c>
      <c r="AM78" s="196">
        <v>0</v>
      </c>
      <c r="AN78" s="196">
        <v>0</v>
      </c>
      <c r="AO78" s="196">
        <v>-42.98</v>
      </c>
      <c r="AP78" s="196">
        <v>0</v>
      </c>
      <c r="AQ78" s="196">
        <v>0</v>
      </c>
      <c r="AR78" s="196">
        <v>0</v>
      </c>
      <c r="AS78" s="196">
        <v>24.33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13.37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20.22</v>
      </c>
      <c r="K79" s="196">
        <v>19</v>
      </c>
      <c r="L79" s="196">
        <v>0.24</v>
      </c>
      <c r="M79" s="196">
        <v>2.2599999999999998</v>
      </c>
      <c r="N79" s="196">
        <v>1.95</v>
      </c>
      <c r="O79" s="196">
        <v>1.37</v>
      </c>
      <c r="P79" s="196">
        <v>0.93</v>
      </c>
      <c r="Q79" s="196">
        <v>0.18</v>
      </c>
      <c r="R79" s="196">
        <v>0.7</v>
      </c>
      <c r="S79" s="196">
        <v>0.43</v>
      </c>
      <c r="T79" s="196">
        <v>0</v>
      </c>
      <c r="U79" s="196">
        <v>2.23</v>
      </c>
      <c r="V79" s="196">
        <v>0.34</v>
      </c>
      <c r="W79" s="196">
        <v>0.76</v>
      </c>
      <c r="X79" s="196">
        <v>2.4300000000000002</v>
      </c>
      <c r="Y79" s="196">
        <v>0</v>
      </c>
      <c r="Z79" s="196">
        <v>4.58</v>
      </c>
      <c r="AA79" s="196">
        <v>1.25</v>
      </c>
      <c r="AB79" s="196">
        <v>0</v>
      </c>
      <c r="AC79" s="196">
        <v>0.88</v>
      </c>
      <c r="AD79" s="196">
        <v>20.77</v>
      </c>
      <c r="AE79" s="196">
        <v>0</v>
      </c>
      <c r="AF79" s="196">
        <v>0</v>
      </c>
      <c r="AG79" s="196">
        <v>76.38</v>
      </c>
      <c r="AH79" s="196">
        <v>0</v>
      </c>
      <c r="AI79" s="196">
        <v>18.39</v>
      </c>
      <c r="AJ79" s="196">
        <v>0</v>
      </c>
      <c r="AK79" s="196">
        <v>-2.95</v>
      </c>
      <c r="AL79" s="196">
        <v>0</v>
      </c>
      <c r="AM79" s="196">
        <v>0</v>
      </c>
      <c r="AN79" s="196">
        <v>0</v>
      </c>
      <c r="AO79" s="196">
        <v>-42.98</v>
      </c>
      <c r="AP79" s="196">
        <v>0</v>
      </c>
      <c r="AQ79" s="196">
        <v>0</v>
      </c>
      <c r="AR79" s="196">
        <v>0</v>
      </c>
      <c r="AS79" s="196">
        <v>24.33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13.37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20.22</v>
      </c>
      <c r="K80" s="196">
        <v>19</v>
      </c>
      <c r="L80" s="196">
        <v>0.24</v>
      </c>
      <c r="M80" s="196">
        <v>2.2599999999999998</v>
      </c>
      <c r="N80" s="196">
        <v>1.95</v>
      </c>
      <c r="O80" s="196">
        <v>1.37</v>
      </c>
      <c r="P80" s="196">
        <v>0.93</v>
      </c>
      <c r="Q80" s="196">
        <v>0.18</v>
      </c>
      <c r="R80" s="196">
        <v>0.7</v>
      </c>
      <c r="S80" s="196">
        <v>0.43</v>
      </c>
      <c r="T80" s="196">
        <v>0</v>
      </c>
      <c r="U80" s="196">
        <v>2.23</v>
      </c>
      <c r="V80" s="196">
        <v>0.34</v>
      </c>
      <c r="W80" s="196">
        <v>0.76</v>
      </c>
      <c r="X80" s="196">
        <v>2.4300000000000002</v>
      </c>
      <c r="Y80" s="196">
        <v>0</v>
      </c>
      <c r="Z80" s="196">
        <v>4.58</v>
      </c>
      <c r="AA80" s="196">
        <v>1.25</v>
      </c>
      <c r="AB80" s="196">
        <v>0</v>
      </c>
      <c r="AC80" s="196">
        <v>0.88</v>
      </c>
      <c r="AD80" s="196">
        <v>20.77</v>
      </c>
      <c r="AE80" s="196">
        <v>0</v>
      </c>
      <c r="AF80" s="196">
        <v>0</v>
      </c>
      <c r="AG80" s="196">
        <v>76.38</v>
      </c>
      <c r="AH80" s="196">
        <v>0</v>
      </c>
      <c r="AI80" s="196">
        <v>18.39</v>
      </c>
      <c r="AJ80" s="196">
        <v>0</v>
      </c>
      <c r="AK80" s="196">
        <v>-2.95</v>
      </c>
      <c r="AL80" s="196">
        <v>0</v>
      </c>
      <c r="AM80" s="196">
        <v>0</v>
      </c>
      <c r="AN80" s="196">
        <v>0</v>
      </c>
      <c r="AO80" s="196">
        <v>-42.98</v>
      </c>
      <c r="AP80" s="196">
        <v>0</v>
      </c>
      <c r="AQ80" s="196">
        <v>0</v>
      </c>
      <c r="AR80" s="196">
        <v>0</v>
      </c>
      <c r="AS80" s="196">
        <v>24.33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13.37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20.22</v>
      </c>
      <c r="K81" s="196">
        <v>19</v>
      </c>
      <c r="L81" s="196">
        <v>0.24</v>
      </c>
      <c r="M81" s="196">
        <v>2.2599999999999998</v>
      </c>
      <c r="N81" s="196">
        <v>1.95</v>
      </c>
      <c r="O81" s="196">
        <v>1.37</v>
      </c>
      <c r="P81" s="196">
        <v>0.93</v>
      </c>
      <c r="Q81" s="196">
        <v>0.18</v>
      </c>
      <c r="R81" s="196">
        <v>0.7</v>
      </c>
      <c r="S81" s="196">
        <v>0.43</v>
      </c>
      <c r="T81" s="196">
        <v>0</v>
      </c>
      <c r="U81" s="196">
        <v>2.23</v>
      </c>
      <c r="V81" s="196">
        <v>0.34</v>
      </c>
      <c r="W81" s="196">
        <v>0.76</v>
      </c>
      <c r="X81" s="196">
        <v>2.4300000000000002</v>
      </c>
      <c r="Y81" s="196">
        <v>0</v>
      </c>
      <c r="Z81" s="196">
        <v>4.58</v>
      </c>
      <c r="AA81" s="196">
        <v>1.25</v>
      </c>
      <c r="AB81" s="196">
        <v>0</v>
      </c>
      <c r="AC81" s="196">
        <v>0.88</v>
      </c>
      <c r="AD81" s="196">
        <v>20.77</v>
      </c>
      <c r="AE81" s="196">
        <v>0</v>
      </c>
      <c r="AF81" s="196">
        <v>0</v>
      </c>
      <c r="AG81" s="196">
        <v>76.38</v>
      </c>
      <c r="AH81" s="196">
        <v>0</v>
      </c>
      <c r="AI81" s="196">
        <v>18.39</v>
      </c>
      <c r="AJ81" s="196">
        <v>0</v>
      </c>
      <c r="AK81" s="196">
        <v>-2.95</v>
      </c>
      <c r="AL81" s="196">
        <v>0</v>
      </c>
      <c r="AM81" s="196">
        <v>0</v>
      </c>
      <c r="AN81" s="196">
        <v>0</v>
      </c>
      <c r="AO81" s="196">
        <v>14.02</v>
      </c>
      <c r="AP81" s="196">
        <v>0</v>
      </c>
      <c r="AQ81" s="196">
        <v>0</v>
      </c>
      <c r="AR81" s="196">
        <v>0</v>
      </c>
      <c r="AS81" s="196">
        <v>24.33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13.37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20.22</v>
      </c>
      <c r="K82" s="196">
        <v>19</v>
      </c>
      <c r="L82" s="196">
        <v>0.24</v>
      </c>
      <c r="M82" s="196">
        <v>2.2599999999999998</v>
      </c>
      <c r="N82" s="196">
        <v>1.95</v>
      </c>
      <c r="O82" s="196">
        <v>1.37</v>
      </c>
      <c r="P82" s="196">
        <v>0.93</v>
      </c>
      <c r="Q82" s="196">
        <v>0.18</v>
      </c>
      <c r="R82" s="196">
        <v>0.7</v>
      </c>
      <c r="S82" s="196">
        <v>0.43</v>
      </c>
      <c r="T82" s="196">
        <v>0</v>
      </c>
      <c r="U82" s="196">
        <v>2.23</v>
      </c>
      <c r="V82" s="196">
        <v>0.34</v>
      </c>
      <c r="W82" s="196">
        <v>0.76</v>
      </c>
      <c r="X82" s="196">
        <v>2.4300000000000002</v>
      </c>
      <c r="Y82" s="196">
        <v>0</v>
      </c>
      <c r="Z82" s="196">
        <v>4.58</v>
      </c>
      <c r="AA82" s="196">
        <v>1.25</v>
      </c>
      <c r="AB82" s="196">
        <v>0</v>
      </c>
      <c r="AC82" s="196">
        <v>0.88</v>
      </c>
      <c r="AD82" s="196">
        <v>20.77</v>
      </c>
      <c r="AE82" s="196">
        <v>0</v>
      </c>
      <c r="AF82" s="196">
        <v>0</v>
      </c>
      <c r="AG82" s="196">
        <v>76.38</v>
      </c>
      <c r="AH82" s="196">
        <v>0</v>
      </c>
      <c r="AI82" s="196">
        <v>18.39</v>
      </c>
      <c r="AJ82" s="196">
        <v>0</v>
      </c>
      <c r="AK82" s="196">
        <v>-2.95</v>
      </c>
      <c r="AL82" s="196">
        <v>0</v>
      </c>
      <c r="AM82" s="196">
        <v>0</v>
      </c>
      <c r="AN82" s="196">
        <v>0</v>
      </c>
      <c r="AO82" s="196">
        <v>24.02</v>
      </c>
      <c r="AP82" s="196">
        <v>0</v>
      </c>
      <c r="AQ82" s="196">
        <v>0</v>
      </c>
      <c r="AR82" s="196">
        <v>0</v>
      </c>
      <c r="AS82" s="196">
        <v>24.33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13.37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20.22</v>
      </c>
      <c r="K83" s="196">
        <v>19</v>
      </c>
      <c r="L83" s="196">
        <v>0.24</v>
      </c>
      <c r="M83" s="196">
        <v>2.2599999999999998</v>
      </c>
      <c r="N83" s="196">
        <v>1.95</v>
      </c>
      <c r="O83" s="196">
        <v>1.37</v>
      </c>
      <c r="P83" s="196">
        <v>0.93</v>
      </c>
      <c r="Q83" s="196">
        <v>0.18</v>
      </c>
      <c r="R83" s="196">
        <v>0.7</v>
      </c>
      <c r="S83" s="196">
        <v>0.43</v>
      </c>
      <c r="T83" s="196">
        <v>0</v>
      </c>
      <c r="U83" s="196">
        <v>2.23</v>
      </c>
      <c r="V83" s="196">
        <v>0.34</v>
      </c>
      <c r="W83" s="196">
        <v>0.76</v>
      </c>
      <c r="X83" s="196">
        <v>2.4300000000000002</v>
      </c>
      <c r="Y83" s="196">
        <v>0</v>
      </c>
      <c r="Z83" s="196">
        <v>4.58</v>
      </c>
      <c r="AA83" s="196">
        <v>1.25</v>
      </c>
      <c r="AB83" s="196">
        <v>0</v>
      </c>
      <c r="AC83" s="196">
        <v>0.88</v>
      </c>
      <c r="AD83" s="196">
        <v>20.77</v>
      </c>
      <c r="AE83" s="196">
        <v>0</v>
      </c>
      <c r="AF83" s="196">
        <v>0</v>
      </c>
      <c r="AG83" s="196">
        <v>76.38</v>
      </c>
      <c r="AH83" s="196">
        <v>0</v>
      </c>
      <c r="AI83" s="196">
        <v>18.39</v>
      </c>
      <c r="AJ83" s="196">
        <v>0</v>
      </c>
      <c r="AK83" s="196">
        <v>-2.95</v>
      </c>
      <c r="AL83" s="196">
        <v>0</v>
      </c>
      <c r="AM83" s="196">
        <v>0</v>
      </c>
      <c r="AN83" s="196">
        <v>0</v>
      </c>
      <c r="AO83" s="196">
        <v>54.02</v>
      </c>
      <c r="AP83" s="196">
        <v>0</v>
      </c>
      <c r="AQ83" s="196">
        <v>0</v>
      </c>
      <c r="AR83" s="196">
        <v>0</v>
      </c>
      <c r="AS83" s="196">
        <v>24.33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13.37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20.22</v>
      </c>
      <c r="K84" s="196">
        <v>19</v>
      </c>
      <c r="L84" s="196">
        <v>0.24</v>
      </c>
      <c r="M84" s="196">
        <v>2.2599999999999998</v>
      </c>
      <c r="N84" s="196">
        <v>1.95</v>
      </c>
      <c r="O84" s="196">
        <v>1.37</v>
      </c>
      <c r="P84" s="196">
        <v>0.93</v>
      </c>
      <c r="Q84" s="196">
        <v>0.18</v>
      </c>
      <c r="R84" s="196">
        <v>0.7</v>
      </c>
      <c r="S84" s="196">
        <v>0.43</v>
      </c>
      <c r="T84" s="196">
        <v>0</v>
      </c>
      <c r="U84" s="196">
        <v>2.23</v>
      </c>
      <c r="V84" s="196">
        <v>0.34</v>
      </c>
      <c r="W84" s="196">
        <v>0.76</v>
      </c>
      <c r="X84" s="196">
        <v>2.4300000000000002</v>
      </c>
      <c r="Y84" s="196">
        <v>0</v>
      </c>
      <c r="Z84" s="196">
        <v>4.58</v>
      </c>
      <c r="AA84" s="196">
        <v>1.25</v>
      </c>
      <c r="AB84" s="196">
        <v>0</v>
      </c>
      <c r="AC84" s="196">
        <v>0.88</v>
      </c>
      <c r="AD84" s="196">
        <v>20.77</v>
      </c>
      <c r="AE84" s="196">
        <v>0</v>
      </c>
      <c r="AF84" s="196">
        <v>0</v>
      </c>
      <c r="AG84" s="196">
        <v>76.38</v>
      </c>
      <c r="AH84" s="196">
        <v>0</v>
      </c>
      <c r="AI84" s="196">
        <v>18.39</v>
      </c>
      <c r="AJ84" s="196">
        <v>0</v>
      </c>
      <c r="AK84" s="196">
        <v>-2.95</v>
      </c>
      <c r="AL84" s="196">
        <v>0</v>
      </c>
      <c r="AM84" s="196">
        <v>0</v>
      </c>
      <c r="AN84" s="196">
        <v>0</v>
      </c>
      <c r="AO84" s="196">
        <v>54.02</v>
      </c>
      <c r="AP84" s="196">
        <v>0</v>
      </c>
      <c r="AQ84" s="196">
        <v>0</v>
      </c>
      <c r="AR84" s="196">
        <v>0</v>
      </c>
      <c r="AS84" s="196">
        <v>24.33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13.37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20.22</v>
      </c>
      <c r="K85" s="196">
        <v>19</v>
      </c>
      <c r="L85" s="196">
        <v>0.24</v>
      </c>
      <c r="M85" s="196">
        <v>2.2599999999999998</v>
      </c>
      <c r="N85" s="196">
        <v>1.95</v>
      </c>
      <c r="O85" s="196">
        <v>1.37</v>
      </c>
      <c r="P85" s="196">
        <v>0.93</v>
      </c>
      <c r="Q85" s="196">
        <v>0.18</v>
      </c>
      <c r="R85" s="196">
        <v>0.49</v>
      </c>
      <c r="S85" s="196">
        <v>0.43</v>
      </c>
      <c r="T85" s="196">
        <v>0</v>
      </c>
      <c r="U85" s="196">
        <v>2.23</v>
      </c>
      <c r="V85" s="196">
        <v>0.34</v>
      </c>
      <c r="W85" s="196">
        <v>0.76</v>
      </c>
      <c r="X85" s="196">
        <v>2.4300000000000002</v>
      </c>
      <c r="Y85" s="196">
        <v>0</v>
      </c>
      <c r="Z85" s="196">
        <v>4.58</v>
      </c>
      <c r="AA85" s="196">
        <v>1.25</v>
      </c>
      <c r="AB85" s="196">
        <v>0</v>
      </c>
      <c r="AC85" s="196">
        <v>0.88</v>
      </c>
      <c r="AD85" s="196">
        <v>20.77</v>
      </c>
      <c r="AE85" s="196">
        <v>0</v>
      </c>
      <c r="AF85" s="196">
        <v>0</v>
      </c>
      <c r="AG85" s="196">
        <v>76.38</v>
      </c>
      <c r="AH85" s="196">
        <v>0</v>
      </c>
      <c r="AI85" s="196">
        <v>18.39</v>
      </c>
      <c r="AJ85" s="196">
        <v>0</v>
      </c>
      <c r="AK85" s="196">
        <v>-2.95</v>
      </c>
      <c r="AL85" s="196">
        <v>0</v>
      </c>
      <c r="AM85" s="196">
        <v>0</v>
      </c>
      <c r="AN85" s="196">
        <v>0</v>
      </c>
      <c r="AO85" s="196">
        <v>114.02</v>
      </c>
      <c r="AP85" s="196">
        <v>0</v>
      </c>
      <c r="AQ85" s="196">
        <v>0</v>
      </c>
      <c r="AR85" s="196">
        <v>0</v>
      </c>
      <c r="AS85" s="196">
        <v>24.33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13.37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20.22</v>
      </c>
      <c r="K86" s="196">
        <v>19</v>
      </c>
      <c r="L86" s="196">
        <v>0.24</v>
      </c>
      <c r="M86" s="196">
        <v>2.2599999999999998</v>
      </c>
      <c r="N86" s="196">
        <v>1.95</v>
      </c>
      <c r="O86" s="196">
        <v>1.37</v>
      </c>
      <c r="P86" s="196">
        <v>0.93</v>
      </c>
      <c r="Q86" s="196">
        <v>0.18</v>
      </c>
      <c r="R86" s="196">
        <v>0.49</v>
      </c>
      <c r="S86" s="196">
        <v>0.43</v>
      </c>
      <c r="T86" s="196">
        <v>0</v>
      </c>
      <c r="U86" s="196">
        <v>2.23</v>
      </c>
      <c r="V86" s="196">
        <v>0.34</v>
      </c>
      <c r="W86" s="196">
        <v>0.76</v>
      </c>
      <c r="X86" s="196">
        <v>2.4300000000000002</v>
      </c>
      <c r="Y86" s="196">
        <v>0</v>
      </c>
      <c r="Z86" s="196">
        <v>4.58</v>
      </c>
      <c r="AA86" s="196">
        <v>1.25</v>
      </c>
      <c r="AB86" s="196">
        <v>0</v>
      </c>
      <c r="AC86" s="196">
        <v>0.88</v>
      </c>
      <c r="AD86" s="196">
        <v>20.77</v>
      </c>
      <c r="AE86" s="196">
        <v>0</v>
      </c>
      <c r="AF86" s="196">
        <v>0</v>
      </c>
      <c r="AG86" s="196">
        <v>76.38</v>
      </c>
      <c r="AH86" s="196">
        <v>0</v>
      </c>
      <c r="AI86" s="196">
        <v>18.39</v>
      </c>
      <c r="AJ86" s="196">
        <v>0</v>
      </c>
      <c r="AK86" s="196">
        <v>-2.95</v>
      </c>
      <c r="AL86" s="196">
        <v>0</v>
      </c>
      <c r="AM86" s="196">
        <v>0</v>
      </c>
      <c r="AN86" s="196">
        <v>0</v>
      </c>
      <c r="AO86" s="196">
        <v>114.02</v>
      </c>
      <c r="AP86" s="196">
        <v>0</v>
      </c>
      <c r="AQ86" s="196">
        <v>0</v>
      </c>
      <c r="AR86" s="196">
        <v>0</v>
      </c>
      <c r="AS86" s="196">
        <v>24.33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13.37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20.22</v>
      </c>
      <c r="K87" s="196">
        <v>62</v>
      </c>
      <c r="L87" s="196">
        <v>0.24</v>
      </c>
      <c r="M87" s="196">
        <v>2.2599999999999998</v>
      </c>
      <c r="N87" s="196">
        <v>1.95</v>
      </c>
      <c r="O87" s="196">
        <v>1.37</v>
      </c>
      <c r="P87" s="196">
        <v>0.93</v>
      </c>
      <c r="Q87" s="196">
        <v>0.18</v>
      </c>
      <c r="R87" s="196">
        <v>0.49</v>
      </c>
      <c r="S87" s="196">
        <v>0.43</v>
      </c>
      <c r="T87" s="196">
        <v>0</v>
      </c>
      <c r="U87" s="196">
        <v>2.23</v>
      </c>
      <c r="V87" s="196">
        <v>0.34</v>
      </c>
      <c r="W87" s="196">
        <v>0.76</v>
      </c>
      <c r="X87" s="196">
        <v>2.4300000000000002</v>
      </c>
      <c r="Y87" s="196">
        <v>0</v>
      </c>
      <c r="Z87" s="196">
        <v>4.58</v>
      </c>
      <c r="AA87" s="196">
        <v>1.25</v>
      </c>
      <c r="AB87" s="196">
        <v>0</v>
      </c>
      <c r="AC87" s="196">
        <v>0.88</v>
      </c>
      <c r="AD87" s="196">
        <v>20.77</v>
      </c>
      <c r="AE87" s="196">
        <v>0</v>
      </c>
      <c r="AF87" s="196">
        <v>0</v>
      </c>
      <c r="AG87" s="196">
        <v>76.38</v>
      </c>
      <c r="AH87" s="196">
        <v>0</v>
      </c>
      <c r="AI87" s="196">
        <v>18.39</v>
      </c>
      <c r="AJ87" s="196">
        <v>0</v>
      </c>
      <c r="AK87" s="196">
        <v>-35</v>
      </c>
      <c r="AL87" s="196">
        <v>0</v>
      </c>
      <c r="AM87" s="196">
        <v>0</v>
      </c>
      <c r="AN87" s="196">
        <v>0</v>
      </c>
      <c r="AO87" s="196">
        <v>114.02</v>
      </c>
      <c r="AP87" s="196">
        <v>0</v>
      </c>
      <c r="AQ87" s="196">
        <v>0</v>
      </c>
      <c r="AR87" s="196">
        <v>0</v>
      </c>
      <c r="AS87" s="196">
        <v>24.33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13.37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20.22</v>
      </c>
      <c r="K88" s="196">
        <v>72.59</v>
      </c>
      <c r="L88" s="196">
        <v>0.24</v>
      </c>
      <c r="M88" s="196">
        <v>2.2599999999999998</v>
      </c>
      <c r="N88" s="196">
        <v>1.95</v>
      </c>
      <c r="O88" s="196">
        <v>1.37</v>
      </c>
      <c r="P88" s="196">
        <v>0.93</v>
      </c>
      <c r="Q88" s="196">
        <v>0.18</v>
      </c>
      <c r="R88" s="196">
        <v>0.49</v>
      </c>
      <c r="S88" s="196">
        <v>0.43</v>
      </c>
      <c r="T88" s="196">
        <v>0</v>
      </c>
      <c r="U88" s="196">
        <v>2.23</v>
      </c>
      <c r="V88" s="196">
        <v>0.34</v>
      </c>
      <c r="W88" s="196">
        <v>0.76</v>
      </c>
      <c r="X88" s="196">
        <v>2.4300000000000002</v>
      </c>
      <c r="Y88" s="196">
        <v>0</v>
      </c>
      <c r="Z88" s="196">
        <v>4.58</v>
      </c>
      <c r="AA88" s="196">
        <v>1.25</v>
      </c>
      <c r="AB88" s="196">
        <v>0</v>
      </c>
      <c r="AC88" s="196">
        <v>0.88</v>
      </c>
      <c r="AD88" s="196">
        <v>20.77</v>
      </c>
      <c r="AE88" s="196">
        <v>0</v>
      </c>
      <c r="AF88" s="196">
        <v>0</v>
      </c>
      <c r="AG88" s="196">
        <v>76.38</v>
      </c>
      <c r="AH88" s="196">
        <v>0</v>
      </c>
      <c r="AI88" s="196">
        <v>18.39</v>
      </c>
      <c r="AJ88" s="196">
        <v>0</v>
      </c>
      <c r="AK88" s="196">
        <v>-35</v>
      </c>
      <c r="AL88" s="196">
        <v>0</v>
      </c>
      <c r="AM88" s="196">
        <v>0</v>
      </c>
      <c r="AN88" s="196">
        <v>0</v>
      </c>
      <c r="AO88" s="196">
        <v>114.02</v>
      </c>
      <c r="AP88" s="196">
        <v>0</v>
      </c>
      <c r="AQ88" s="196">
        <v>0</v>
      </c>
      <c r="AR88" s="196">
        <v>0</v>
      </c>
      <c r="AS88" s="196">
        <v>24.33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13.37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20.22</v>
      </c>
      <c r="K89" s="196">
        <v>77.400000000000006</v>
      </c>
      <c r="L89" s="196">
        <v>0.24</v>
      </c>
      <c r="M89" s="196">
        <v>2.2599999999999998</v>
      </c>
      <c r="N89" s="196">
        <v>1.95</v>
      </c>
      <c r="O89" s="196">
        <v>1.37</v>
      </c>
      <c r="P89" s="196">
        <v>0.93</v>
      </c>
      <c r="Q89" s="196">
        <v>0.18</v>
      </c>
      <c r="R89" s="196">
        <v>0.7</v>
      </c>
      <c r="S89" s="196">
        <v>0.43</v>
      </c>
      <c r="T89" s="196">
        <v>0</v>
      </c>
      <c r="U89" s="196">
        <v>2.23</v>
      </c>
      <c r="V89" s="196">
        <v>0.34</v>
      </c>
      <c r="W89" s="196">
        <v>0.76</v>
      </c>
      <c r="X89" s="196">
        <v>2.4300000000000002</v>
      </c>
      <c r="Y89" s="196">
        <v>0</v>
      </c>
      <c r="Z89" s="196">
        <v>4.58</v>
      </c>
      <c r="AA89" s="196">
        <v>1.25</v>
      </c>
      <c r="AB89" s="196">
        <v>0</v>
      </c>
      <c r="AC89" s="196">
        <v>0.88</v>
      </c>
      <c r="AD89" s="196">
        <v>20.77</v>
      </c>
      <c r="AE89" s="196">
        <v>0</v>
      </c>
      <c r="AF89" s="196">
        <v>0</v>
      </c>
      <c r="AG89" s="196">
        <v>76.38</v>
      </c>
      <c r="AH89" s="196">
        <v>0</v>
      </c>
      <c r="AI89" s="196">
        <v>18.39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114.02</v>
      </c>
      <c r="AP89" s="196">
        <v>0</v>
      </c>
      <c r="AQ89" s="196">
        <v>0</v>
      </c>
      <c r="AR89" s="196">
        <v>0</v>
      </c>
      <c r="AS89" s="196">
        <v>24.33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13.37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20.22</v>
      </c>
      <c r="K90" s="196">
        <v>80.510000000000005</v>
      </c>
      <c r="L90" s="196">
        <v>0.24</v>
      </c>
      <c r="M90" s="196">
        <v>2.2599999999999998</v>
      </c>
      <c r="N90" s="196">
        <v>1.95</v>
      </c>
      <c r="O90" s="196">
        <v>1.37</v>
      </c>
      <c r="P90" s="196">
        <v>0.93</v>
      </c>
      <c r="Q90" s="196">
        <v>0.18</v>
      </c>
      <c r="R90" s="196">
        <v>0.7</v>
      </c>
      <c r="S90" s="196">
        <v>0.43</v>
      </c>
      <c r="T90" s="196">
        <v>0</v>
      </c>
      <c r="U90" s="196">
        <v>2.23</v>
      </c>
      <c r="V90" s="196">
        <v>0.34</v>
      </c>
      <c r="W90" s="196">
        <v>0.76</v>
      </c>
      <c r="X90" s="196">
        <v>2.4300000000000002</v>
      </c>
      <c r="Y90" s="196">
        <v>0</v>
      </c>
      <c r="Z90" s="196">
        <v>4.58</v>
      </c>
      <c r="AA90" s="196">
        <v>1.25</v>
      </c>
      <c r="AB90" s="196">
        <v>0</v>
      </c>
      <c r="AC90" s="196">
        <v>0.88</v>
      </c>
      <c r="AD90" s="196">
        <v>20.77</v>
      </c>
      <c r="AE90" s="196">
        <v>0</v>
      </c>
      <c r="AF90" s="196">
        <v>0</v>
      </c>
      <c r="AG90" s="196">
        <v>76.38</v>
      </c>
      <c r="AH90" s="196">
        <v>0</v>
      </c>
      <c r="AI90" s="196">
        <v>18.39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114.02</v>
      </c>
      <c r="AP90" s="196">
        <v>0</v>
      </c>
      <c r="AQ90" s="196">
        <v>0</v>
      </c>
      <c r="AR90" s="196">
        <v>0</v>
      </c>
      <c r="AS90" s="196">
        <v>24.33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13.37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20.22</v>
      </c>
      <c r="K91" s="196">
        <v>91.1</v>
      </c>
      <c r="L91" s="196">
        <v>0.24</v>
      </c>
      <c r="M91" s="196">
        <v>2.2599999999999998</v>
      </c>
      <c r="N91" s="196">
        <v>1.95</v>
      </c>
      <c r="O91" s="196">
        <v>1.37</v>
      </c>
      <c r="P91" s="196">
        <v>0.93</v>
      </c>
      <c r="Q91" s="196">
        <v>0.17</v>
      </c>
      <c r="R91" s="196">
        <v>0</v>
      </c>
      <c r="S91" s="196">
        <v>0</v>
      </c>
      <c r="T91" s="196">
        <v>0</v>
      </c>
      <c r="U91" s="196">
        <v>2.23</v>
      </c>
      <c r="V91" s="196">
        <v>0.34</v>
      </c>
      <c r="W91" s="196">
        <v>0.76</v>
      </c>
      <c r="X91" s="196">
        <v>2.4300000000000002</v>
      </c>
      <c r="Y91" s="196">
        <v>0</v>
      </c>
      <c r="Z91" s="196">
        <v>4.58</v>
      </c>
      <c r="AA91" s="196">
        <v>1.25</v>
      </c>
      <c r="AB91" s="196">
        <v>0</v>
      </c>
      <c r="AC91" s="196">
        <v>0.88</v>
      </c>
      <c r="AD91" s="196">
        <v>20.77</v>
      </c>
      <c r="AE91" s="196">
        <v>0</v>
      </c>
      <c r="AF91" s="196">
        <v>0</v>
      </c>
      <c r="AG91" s="196">
        <v>76.38</v>
      </c>
      <c r="AH91" s="196">
        <v>0</v>
      </c>
      <c r="AI91" s="196">
        <v>18.39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109.02</v>
      </c>
      <c r="AP91" s="196">
        <v>0</v>
      </c>
      <c r="AQ91" s="196">
        <v>0</v>
      </c>
      <c r="AR91" s="196">
        <v>0</v>
      </c>
      <c r="AS91" s="196">
        <v>24.33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13.37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20.22</v>
      </c>
      <c r="K92" s="196">
        <v>97.84</v>
      </c>
      <c r="L92" s="196">
        <v>0.24</v>
      </c>
      <c r="M92" s="196">
        <v>2.2599999999999998</v>
      </c>
      <c r="N92" s="196">
        <v>1.95</v>
      </c>
      <c r="O92" s="196">
        <v>1.37</v>
      </c>
      <c r="P92" s="196">
        <v>0.93</v>
      </c>
      <c r="Q92" s="196">
        <v>0.17</v>
      </c>
      <c r="R92" s="196">
        <v>0.7</v>
      </c>
      <c r="S92" s="196">
        <v>0.43</v>
      </c>
      <c r="T92" s="196">
        <v>0</v>
      </c>
      <c r="U92" s="196">
        <v>2.23</v>
      </c>
      <c r="V92" s="196">
        <v>0.34</v>
      </c>
      <c r="W92" s="196">
        <v>0.76</v>
      </c>
      <c r="X92" s="196">
        <v>2.4300000000000002</v>
      </c>
      <c r="Y92" s="196">
        <v>0</v>
      </c>
      <c r="Z92" s="196">
        <v>4.58</v>
      </c>
      <c r="AA92" s="196">
        <v>1.25</v>
      </c>
      <c r="AB92" s="196">
        <v>0</v>
      </c>
      <c r="AC92" s="196">
        <v>0.88</v>
      </c>
      <c r="AD92" s="196">
        <v>20.77</v>
      </c>
      <c r="AE92" s="196">
        <v>0</v>
      </c>
      <c r="AF92" s="196">
        <v>0</v>
      </c>
      <c r="AG92" s="196">
        <v>76.38</v>
      </c>
      <c r="AH92" s="196">
        <v>0</v>
      </c>
      <c r="AI92" s="196">
        <v>18.39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109.02</v>
      </c>
      <c r="AP92" s="196">
        <v>0</v>
      </c>
      <c r="AQ92" s="196">
        <v>0</v>
      </c>
      <c r="AR92" s="196">
        <v>0</v>
      </c>
      <c r="AS92" s="196">
        <v>24.33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13.37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20.22</v>
      </c>
      <c r="K93" s="196">
        <v>104.58</v>
      </c>
      <c r="L93" s="196">
        <v>0.24</v>
      </c>
      <c r="M93" s="196">
        <v>2.2599999999999998</v>
      </c>
      <c r="N93" s="196">
        <v>1.95</v>
      </c>
      <c r="O93" s="196">
        <v>1.37</v>
      </c>
      <c r="P93" s="196">
        <v>0.93</v>
      </c>
      <c r="Q93" s="196">
        <v>0.17</v>
      </c>
      <c r="R93" s="196">
        <v>0.7</v>
      </c>
      <c r="S93" s="196">
        <v>0.43</v>
      </c>
      <c r="T93" s="196">
        <v>0</v>
      </c>
      <c r="U93" s="196">
        <v>2.23</v>
      </c>
      <c r="V93" s="196">
        <v>0.34</v>
      </c>
      <c r="W93" s="196">
        <v>0.76</v>
      </c>
      <c r="X93" s="196">
        <v>2.4300000000000002</v>
      </c>
      <c r="Y93" s="196">
        <v>0</v>
      </c>
      <c r="Z93" s="196">
        <v>4.58</v>
      </c>
      <c r="AA93" s="196">
        <v>1.25</v>
      </c>
      <c r="AB93" s="196">
        <v>0</v>
      </c>
      <c r="AC93" s="196">
        <v>0.88</v>
      </c>
      <c r="AD93" s="196">
        <v>20.77</v>
      </c>
      <c r="AE93" s="196">
        <v>0</v>
      </c>
      <c r="AF93" s="196">
        <v>0</v>
      </c>
      <c r="AG93" s="196">
        <v>76.38</v>
      </c>
      <c r="AH93" s="196">
        <v>0</v>
      </c>
      <c r="AI93" s="196">
        <v>18.39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109.02</v>
      </c>
      <c r="AP93" s="196">
        <v>0</v>
      </c>
      <c r="AQ93" s="196">
        <v>0</v>
      </c>
      <c r="AR93" s="196">
        <v>0</v>
      </c>
      <c r="AS93" s="196">
        <v>24.33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13.37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20.22</v>
      </c>
      <c r="K94" s="196">
        <v>170.03</v>
      </c>
      <c r="L94" s="196">
        <v>0.24</v>
      </c>
      <c r="M94" s="196">
        <v>2.2599999999999998</v>
      </c>
      <c r="N94" s="196">
        <v>1.95</v>
      </c>
      <c r="O94" s="196">
        <v>1.37</v>
      </c>
      <c r="P94" s="196">
        <v>0.93</v>
      </c>
      <c r="Q94" s="196">
        <v>0.17</v>
      </c>
      <c r="R94" s="196">
        <v>0.7</v>
      </c>
      <c r="S94" s="196">
        <v>0.43</v>
      </c>
      <c r="T94" s="196">
        <v>0</v>
      </c>
      <c r="U94" s="196">
        <v>2.23</v>
      </c>
      <c r="V94" s="196">
        <v>0.34</v>
      </c>
      <c r="W94" s="196">
        <v>0.76</v>
      </c>
      <c r="X94" s="196">
        <v>2.4300000000000002</v>
      </c>
      <c r="Y94" s="196">
        <v>0</v>
      </c>
      <c r="Z94" s="196">
        <v>4.58</v>
      </c>
      <c r="AA94" s="196">
        <v>1.25</v>
      </c>
      <c r="AB94" s="196">
        <v>0</v>
      </c>
      <c r="AC94" s="196">
        <v>0.88</v>
      </c>
      <c r="AD94" s="196">
        <v>20.77</v>
      </c>
      <c r="AE94" s="196">
        <v>0</v>
      </c>
      <c r="AF94" s="196">
        <v>0</v>
      </c>
      <c r="AG94" s="196">
        <v>76.38</v>
      </c>
      <c r="AH94" s="196">
        <v>0</v>
      </c>
      <c r="AI94" s="196">
        <v>18.39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109.02</v>
      </c>
      <c r="AP94" s="196">
        <v>0</v>
      </c>
      <c r="AQ94" s="196">
        <v>0</v>
      </c>
      <c r="AR94" s="196">
        <v>0</v>
      </c>
      <c r="AS94" s="196">
        <v>24.33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13.37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20.22</v>
      </c>
      <c r="K95" s="196">
        <v>236.92</v>
      </c>
      <c r="L95" s="196">
        <v>0.24</v>
      </c>
      <c r="M95" s="196">
        <v>2.2599999999999998</v>
      </c>
      <c r="N95" s="196">
        <v>1.95</v>
      </c>
      <c r="O95" s="196">
        <v>1.37</v>
      </c>
      <c r="P95" s="196">
        <v>0.93</v>
      </c>
      <c r="Q95" s="196">
        <v>0.17</v>
      </c>
      <c r="R95" s="196">
        <v>0.7</v>
      </c>
      <c r="S95" s="196">
        <v>0.43</v>
      </c>
      <c r="T95" s="196">
        <v>0</v>
      </c>
      <c r="U95" s="196">
        <v>2.23</v>
      </c>
      <c r="V95" s="196">
        <v>0.34</v>
      </c>
      <c r="W95" s="196">
        <v>0.76</v>
      </c>
      <c r="X95" s="196">
        <v>2.4300000000000002</v>
      </c>
      <c r="Y95" s="196">
        <v>0</v>
      </c>
      <c r="Z95" s="196">
        <v>0</v>
      </c>
      <c r="AA95" s="196">
        <v>1.25</v>
      </c>
      <c r="AB95" s="196">
        <v>0</v>
      </c>
      <c r="AC95" s="196">
        <v>0.88</v>
      </c>
      <c r="AD95" s="196">
        <v>20.77</v>
      </c>
      <c r="AE95" s="196">
        <v>0</v>
      </c>
      <c r="AF95" s="196">
        <v>0</v>
      </c>
      <c r="AG95" s="196">
        <v>76.38</v>
      </c>
      <c r="AH95" s="196">
        <v>0</v>
      </c>
      <c r="AI95" s="196">
        <v>18.39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109.02</v>
      </c>
      <c r="AP95" s="196">
        <v>0</v>
      </c>
      <c r="AQ95" s="196">
        <v>0</v>
      </c>
      <c r="AR95" s="196">
        <v>0</v>
      </c>
      <c r="AS95" s="196">
        <v>24.33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13.37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20.22</v>
      </c>
      <c r="K96" s="196">
        <v>236.92</v>
      </c>
      <c r="L96" s="196">
        <v>2.95</v>
      </c>
      <c r="M96" s="196">
        <v>2.2599999999999998</v>
      </c>
      <c r="N96" s="196">
        <v>1.95</v>
      </c>
      <c r="O96" s="196">
        <v>1.37</v>
      </c>
      <c r="P96" s="196">
        <v>0.93</v>
      </c>
      <c r="Q96" s="196">
        <v>0.17</v>
      </c>
      <c r="R96" s="196">
        <v>0.7</v>
      </c>
      <c r="S96" s="196">
        <v>0.43</v>
      </c>
      <c r="T96" s="196">
        <v>0</v>
      </c>
      <c r="U96" s="196">
        <v>2.23</v>
      </c>
      <c r="V96" s="196">
        <v>0.34</v>
      </c>
      <c r="W96" s="196">
        <v>0.76</v>
      </c>
      <c r="X96" s="196">
        <v>2.4300000000000002</v>
      </c>
      <c r="Y96" s="196">
        <v>0</v>
      </c>
      <c r="Z96" s="196">
        <v>4.58</v>
      </c>
      <c r="AA96" s="196">
        <v>1.25</v>
      </c>
      <c r="AB96" s="196">
        <v>0</v>
      </c>
      <c r="AC96" s="196">
        <v>0.88</v>
      </c>
      <c r="AD96" s="196">
        <v>20.77</v>
      </c>
      <c r="AE96" s="196">
        <v>0</v>
      </c>
      <c r="AF96" s="196">
        <v>0</v>
      </c>
      <c r="AG96" s="196">
        <v>76.38</v>
      </c>
      <c r="AH96" s="196">
        <v>0</v>
      </c>
      <c r="AI96" s="196">
        <v>18.39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109.02</v>
      </c>
      <c r="AP96" s="196">
        <v>0</v>
      </c>
      <c r="AQ96" s="196">
        <v>0</v>
      </c>
      <c r="AR96" s="196">
        <v>0</v>
      </c>
      <c r="AS96" s="196">
        <v>24.33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13.37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20.22</v>
      </c>
      <c r="K97" s="196">
        <v>236.92</v>
      </c>
      <c r="L97" s="196">
        <v>2.95</v>
      </c>
      <c r="M97" s="196">
        <v>2.2599999999999998</v>
      </c>
      <c r="N97" s="196">
        <v>1.95</v>
      </c>
      <c r="O97" s="196">
        <v>1.37</v>
      </c>
      <c r="P97" s="196">
        <v>0.93</v>
      </c>
      <c r="Q97" s="196">
        <v>2.16</v>
      </c>
      <c r="R97" s="196">
        <v>7.24</v>
      </c>
      <c r="S97" s="196">
        <v>5.3</v>
      </c>
      <c r="T97" s="196">
        <v>0</v>
      </c>
      <c r="U97" s="196">
        <v>2.23</v>
      </c>
      <c r="V97" s="196">
        <v>2.67</v>
      </c>
      <c r="W97" s="196">
        <v>0.76</v>
      </c>
      <c r="X97" s="196">
        <v>2.4300000000000002</v>
      </c>
      <c r="Y97" s="196">
        <v>0</v>
      </c>
      <c r="Z97" s="196">
        <v>23.09</v>
      </c>
      <c r="AA97" s="196">
        <v>18.940000000000001</v>
      </c>
      <c r="AB97" s="196">
        <v>0</v>
      </c>
      <c r="AC97" s="196">
        <v>0.88</v>
      </c>
      <c r="AD97" s="196">
        <v>20.77</v>
      </c>
      <c r="AE97" s="196">
        <v>0</v>
      </c>
      <c r="AF97" s="196">
        <v>0</v>
      </c>
      <c r="AG97" s="196">
        <v>76.38</v>
      </c>
      <c r="AH97" s="196">
        <v>0</v>
      </c>
      <c r="AI97" s="196">
        <v>18.39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109.02</v>
      </c>
      <c r="AP97" s="196">
        <v>0</v>
      </c>
      <c r="AQ97" s="196">
        <v>0</v>
      </c>
      <c r="AR97" s="196">
        <v>0</v>
      </c>
      <c r="AS97" s="196">
        <v>24.33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13.37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20.22</v>
      </c>
      <c r="K98" s="196">
        <v>236.92</v>
      </c>
      <c r="L98" s="196">
        <v>2.95</v>
      </c>
      <c r="M98" s="196">
        <v>2.2599999999999998</v>
      </c>
      <c r="N98" s="196">
        <v>1.95</v>
      </c>
      <c r="O98" s="196">
        <v>1.37</v>
      </c>
      <c r="P98" s="196">
        <v>0.93</v>
      </c>
      <c r="Q98" s="196">
        <v>2.16</v>
      </c>
      <c r="R98" s="196">
        <v>8.5500000000000007</v>
      </c>
      <c r="S98" s="196">
        <v>5.3</v>
      </c>
      <c r="T98" s="196">
        <v>0</v>
      </c>
      <c r="U98" s="196">
        <v>2.23</v>
      </c>
      <c r="V98" s="196">
        <v>2.67</v>
      </c>
      <c r="W98" s="196">
        <v>0.76</v>
      </c>
      <c r="X98" s="196">
        <v>2.4300000000000002</v>
      </c>
      <c r="Y98" s="196">
        <v>0</v>
      </c>
      <c r="Z98" s="196">
        <v>56.78</v>
      </c>
      <c r="AA98" s="196">
        <v>18.940000000000001</v>
      </c>
      <c r="AB98" s="196">
        <v>0</v>
      </c>
      <c r="AC98" s="196">
        <v>0.88</v>
      </c>
      <c r="AD98" s="196">
        <v>20.77</v>
      </c>
      <c r="AE98" s="196">
        <v>0</v>
      </c>
      <c r="AF98" s="196">
        <v>0</v>
      </c>
      <c r="AG98" s="196">
        <v>76.38</v>
      </c>
      <c r="AH98" s="196">
        <v>0</v>
      </c>
      <c r="AI98" s="196">
        <v>18.39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109.02</v>
      </c>
      <c r="AP98" s="196">
        <v>0</v>
      </c>
      <c r="AQ98" s="196">
        <v>0</v>
      </c>
      <c r="AR98" s="196">
        <v>0</v>
      </c>
      <c r="AS98" s="196">
        <v>24.33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0.32087999999999955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2.5687600000000006</v>
      </c>
      <c r="L99">
        <f t="shared" si="0"/>
        <v>2.1642499999999988E-2</v>
      </c>
      <c r="M99">
        <f t="shared" si="0"/>
        <v>5.4239999999999941E-2</v>
      </c>
      <c r="N99">
        <f t="shared" si="0"/>
        <v>4.6799999999999946E-2</v>
      </c>
      <c r="O99">
        <f t="shared" si="0"/>
        <v>3.2880000000000048E-2</v>
      </c>
      <c r="P99">
        <f t="shared" si="0"/>
        <v>2.2320000000000041E-2</v>
      </c>
      <c r="Q99">
        <f t="shared" si="0"/>
        <v>5.2124999999999984E-3</v>
      </c>
      <c r="R99">
        <f t="shared" si="0"/>
        <v>4.3409999999999956E-2</v>
      </c>
      <c r="S99">
        <f t="shared" si="0"/>
        <v>4.6657500000000053E-2</v>
      </c>
      <c r="T99">
        <f t="shared" si="0"/>
        <v>0</v>
      </c>
      <c r="U99">
        <f t="shared" si="0"/>
        <v>5.3519999999999915E-2</v>
      </c>
      <c r="V99">
        <f t="shared" si="0"/>
        <v>2.2992500000000023E-2</v>
      </c>
      <c r="W99">
        <f t="shared" si="0"/>
        <v>1.8102500000000025E-2</v>
      </c>
      <c r="X99">
        <f t="shared" si="0"/>
        <v>5.8115000000000118E-2</v>
      </c>
      <c r="Y99">
        <f t="shared" si="0"/>
        <v>0</v>
      </c>
      <c r="Z99">
        <f t="shared" si="0"/>
        <v>0.29383999999999988</v>
      </c>
      <c r="AA99">
        <f t="shared" si="0"/>
        <v>9.8707500000000004E-2</v>
      </c>
      <c r="AB99">
        <f t="shared" si="0"/>
        <v>0</v>
      </c>
      <c r="AC99">
        <f t="shared" si="0"/>
        <v>2.8729999999999988E-2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-0.26028750000000017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2.8464100000000072</v>
      </c>
      <c r="AP99">
        <f t="shared" si="0"/>
        <v>-9.353999999999997E-2</v>
      </c>
      <c r="AQ99">
        <f t="shared" ref="AQ99:AX99" si="1">SUM(AQ3:AQ98)/4000</f>
        <v>0</v>
      </c>
      <c r="AR99">
        <f t="shared" si="1"/>
        <v>0</v>
      </c>
      <c r="AS99">
        <f t="shared" si="1"/>
        <v>0.58391999999999922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3.87</v>
      </c>
      <c r="D3" s="196">
        <v>7.73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11.69</v>
      </c>
      <c r="K3" s="196">
        <v>77.62</v>
      </c>
      <c r="L3" s="196">
        <v>21.35</v>
      </c>
      <c r="M3" s="196">
        <v>0</v>
      </c>
      <c r="N3" s="196">
        <v>1.1399999999999999</v>
      </c>
      <c r="O3" s="196">
        <v>0.95</v>
      </c>
      <c r="P3" s="196">
        <v>2.33</v>
      </c>
      <c r="Q3" s="196">
        <v>0.1</v>
      </c>
      <c r="R3" s="196">
        <v>5</v>
      </c>
      <c r="S3" s="196">
        <v>2.85</v>
      </c>
      <c r="T3" s="196">
        <v>0</v>
      </c>
      <c r="U3" s="196">
        <v>11.87</v>
      </c>
      <c r="V3" s="196">
        <v>2.38</v>
      </c>
      <c r="W3" s="196">
        <v>0.39</v>
      </c>
      <c r="X3" s="196">
        <v>0.13</v>
      </c>
      <c r="Y3" s="196">
        <v>0</v>
      </c>
      <c r="Z3" s="196">
        <v>35.07</v>
      </c>
      <c r="AA3" s="196">
        <v>12.32</v>
      </c>
      <c r="AB3" s="196">
        <v>0</v>
      </c>
      <c r="AC3" s="196">
        <v>0.75</v>
      </c>
      <c r="AD3" s="196">
        <v>11.37</v>
      </c>
      <c r="AE3" s="196">
        <v>0</v>
      </c>
      <c r="AF3" s="196">
        <v>0</v>
      </c>
      <c r="AG3" s="196">
        <v>43.39</v>
      </c>
      <c r="AH3" s="196">
        <v>0</v>
      </c>
      <c r="AI3" s="196">
        <v>10.45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0</v>
      </c>
      <c r="AS3" s="196">
        <v>14.07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7.73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11.69</v>
      </c>
      <c r="K4" s="196">
        <v>77.62</v>
      </c>
      <c r="L4" s="196">
        <v>21.35</v>
      </c>
      <c r="M4" s="196">
        <v>0</v>
      </c>
      <c r="N4" s="196">
        <v>1.1399999999999999</v>
      </c>
      <c r="O4" s="196">
        <v>0.95</v>
      </c>
      <c r="P4" s="196">
        <v>2.33</v>
      </c>
      <c r="Q4" s="196">
        <v>0.1</v>
      </c>
      <c r="R4" s="196">
        <v>5</v>
      </c>
      <c r="S4" s="196">
        <v>2.85</v>
      </c>
      <c r="T4" s="196">
        <v>0</v>
      </c>
      <c r="U4" s="196">
        <v>11.87</v>
      </c>
      <c r="V4" s="196">
        <v>2.38</v>
      </c>
      <c r="W4" s="196">
        <v>0.44</v>
      </c>
      <c r="X4" s="196">
        <v>1.4</v>
      </c>
      <c r="Y4" s="196">
        <v>0</v>
      </c>
      <c r="Z4" s="196">
        <v>35.07</v>
      </c>
      <c r="AA4" s="196">
        <v>12.32</v>
      </c>
      <c r="AB4" s="196">
        <v>0</v>
      </c>
      <c r="AC4" s="196">
        <v>0.75</v>
      </c>
      <c r="AD4" s="196">
        <v>11.37</v>
      </c>
      <c r="AE4" s="196">
        <v>0</v>
      </c>
      <c r="AF4" s="196">
        <v>0</v>
      </c>
      <c r="AG4" s="196">
        <v>43.39</v>
      </c>
      <c r="AH4" s="196">
        <v>0</v>
      </c>
      <c r="AI4" s="196">
        <v>10.45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0</v>
      </c>
      <c r="AS4" s="196">
        <v>14.07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7.73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11.69</v>
      </c>
      <c r="K5" s="196">
        <v>77.62</v>
      </c>
      <c r="L5" s="196">
        <v>21.35</v>
      </c>
      <c r="M5" s="196">
        <v>0</v>
      </c>
      <c r="N5" s="196">
        <v>1.1399999999999999</v>
      </c>
      <c r="O5" s="196">
        <v>0.95</v>
      </c>
      <c r="P5" s="196">
        <v>2.33</v>
      </c>
      <c r="Q5" s="196">
        <v>0.1</v>
      </c>
      <c r="R5" s="196">
        <v>5</v>
      </c>
      <c r="S5" s="196">
        <v>2.85</v>
      </c>
      <c r="T5" s="196">
        <v>0</v>
      </c>
      <c r="U5" s="196">
        <v>11.87</v>
      </c>
      <c r="V5" s="196">
        <v>2.38</v>
      </c>
      <c r="W5" s="196">
        <v>0.44</v>
      </c>
      <c r="X5" s="196">
        <v>1.4</v>
      </c>
      <c r="Y5" s="196">
        <v>0</v>
      </c>
      <c r="Z5" s="196">
        <v>35.07</v>
      </c>
      <c r="AA5" s="196">
        <v>12.32</v>
      </c>
      <c r="AB5" s="196">
        <v>0</v>
      </c>
      <c r="AC5" s="196">
        <v>0.75</v>
      </c>
      <c r="AD5" s="196">
        <v>11.37</v>
      </c>
      <c r="AE5" s="196">
        <v>0</v>
      </c>
      <c r="AF5" s="196">
        <v>0</v>
      </c>
      <c r="AG5" s="196">
        <v>43.39</v>
      </c>
      <c r="AH5" s="196">
        <v>0</v>
      </c>
      <c r="AI5" s="196">
        <v>10.45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0</v>
      </c>
      <c r="AS5" s="196">
        <v>14.07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7.73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11.69</v>
      </c>
      <c r="K6" s="196">
        <v>77.62</v>
      </c>
      <c r="L6" s="196">
        <v>21.35</v>
      </c>
      <c r="M6" s="196">
        <v>0</v>
      </c>
      <c r="N6" s="196">
        <v>1.1399999999999999</v>
      </c>
      <c r="O6" s="196">
        <v>0.95</v>
      </c>
      <c r="P6" s="196">
        <v>2.33</v>
      </c>
      <c r="Q6" s="196">
        <v>0.1</v>
      </c>
      <c r="R6" s="196">
        <v>5</v>
      </c>
      <c r="S6" s="196">
        <v>2.85</v>
      </c>
      <c r="T6" s="196">
        <v>0</v>
      </c>
      <c r="U6" s="196">
        <v>11.87</v>
      </c>
      <c r="V6" s="196">
        <v>2.38</v>
      </c>
      <c r="W6" s="196">
        <v>0.44</v>
      </c>
      <c r="X6" s="196">
        <v>1.4</v>
      </c>
      <c r="Y6" s="196">
        <v>0</v>
      </c>
      <c r="Z6" s="196">
        <v>35.07</v>
      </c>
      <c r="AA6" s="196">
        <v>12.32</v>
      </c>
      <c r="AB6" s="196">
        <v>0</v>
      </c>
      <c r="AC6" s="196">
        <v>0.75</v>
      </c>
      <c r="AD6" s="196">
        <v>11.37</v>
      </c>
      <c r="AE6" s="196">
        <v>0</v>
      </c>
      <c r="AF6" s="196">
        <v>0</v>
      </c>
      <c r="AG6" s="196">
        <v>43.39</v>
      </c>
      <c r="AH6" s="196">
        <v>0</v>
      </c>
      <c r="AI6" s="196">
        <v>10.45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0</v>
      </c>
      <c r="AS6" s="196">
        <v>14.07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7.73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11.69</v>
      </c>
      <c r="K7" s="196">
        <v>77.62</v>
      </c>
      <c r="L7" s="196">
        <v>21.35</v>
      </c>
      <c r="M7" s="196">
        <v>0</v>
      </c>
      <c r="N7" s="196">
        <v>1.1399999999999999</v>
      </c>
      <c r="O7" s="196">
        <v>0.95</v>
      </c>
      <c r="P7" s="196">
        <v>2.33</v>
      </c>
      <c r="Q7" s="196">
        <v>0.1</v>
      </c>
      <c r="R7" s="196">
        <v>5</v>
      </c>
      <c r="S7" s="196">
        <v>2.85</v>
      </c>
      <c r="T7" s="196">
        <v>0</v>
      </c>
      <c r="U7" s="196">
        <v>11.87</v>
      </c>
      <c r="V7" s="196">
        <v>2.38</v>
      </c>
      <c r="W7" s="196">
        <v>6.02</v>
      </c>
      <c r="X7" s="196">
        <v>19.18</v>
      </c>
      <c r="Y7" s="196">
        <v>0</v>
      </c>
      <c r="Z7" s="196">
        <v>35.07</v>
      </c>
      <c r="AA7" s="196">
        <v>12.32</v>
      </c>
      <c r="AB7" s="196">
        <v>0</v>
      </c>
      <c r="AC7" s="196">
        <v>0.75</v>
      </c>
      <c r="AD7" s="196">
        <v>11.37</v>
      </c>
      <c r="AE7" s="196">
        <v>0</v>
      </c>
      <c r="AF7" s="196">
        <v>0</v>
      </c>
      <c r="AG7" s="196">
        <v>43.39</v>
      </c>
      <c r="AH7" s="196">
        <v>0</v>
      </c>
      <c r="AI7" s="196">
        <v>10.45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0</v>
      </c>
      <c r="AS7" s="196">
        <v>14.07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7.73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11.69</v>
      </c>
      <c r="K8" s="196">
        <v>77.62</v>
      </c>
      <c r="L8" s="196">
        <v>21.35</v>
      </c>
      <c r="M8" s="196">
        <v>0</v>
      </c>
      <c r="N8" s="196">
        <v>1.1399999999999999</v>
      </c>
      <c r="O8" s="196">
        <v>0.95</v>
      </c>
      <c r="P8" s="196">
        <v>2.33</v>
      </c>
      <c r="Q8" s="196">
        <v>0.1</v>
      </c>
      <c r="R8" s="196">
        <v>5</v>
      </c>
      <c r="S8" s="196">
        <v>2.85</v>
      </c>
      <c r="T8" s="196">
        <v>0</v>
      </c>
      <c r="U8" s="196">
        <v>11.87</v>
      </c>
      <c r="V8" s="196">
        <v>2.38</v>
      </c>
      <c r="W8" s="196">
        <v>6.02</v>
      </c>
      <c r="X8" s="196">
        <v>19.18</v>
      </c>
      <c r="Y8" s="196">
        <v>0</v>
      </c>
      <c r="Z8" s="196">
        <v>35.07</v>
      </c>
      <c r="AA8" s="196">
        <v>12.32</v>
      </c>
      <c r="AB8" s="196">
        <v>0</v>
      </c>
      <c r="AC8" s="196">
        <v>0.75</v>
      </c>
      <c r="AD8" s="196">
        <v>11.37</v>
      </c>
      <c r="AE8" s="196">
        <v>0</v>
      </c>
      <c r="AF8" s="196">
        <v>0</v>
      </c>
      <c r="AG8" s="196">
        <v>43.39</v>
      </c>
      <c r="AH8" s="196">
        <v>0</v>
      </c>
      <c r="AI8" s="196">
        <v>10.45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0</v>
      </c>
      <c r="AS8" s="196">
        <v>14.07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7.73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11.69</v>
      </c>
      <c r="K9" s="196">
        <v>77.62</v>
      </c>
      <c r="L9" s="196">
        <v>21.35</v>
      </c>
      <c r="M9" s="196">
        <v>0</v>
      </c>
      <c r="N9" s="196">
        <v>1.1399999999999999</v>
      </c>
      <c r="O9" s="196">
        <v>0.95</v>
      </c>
      <c r="P9" s="196">
        <v>2.33</v>
      </c>
      <c r="Q9" s="196">
        <v>0.1</v>
      </c>
      <c r="R9" s="196">
        <v>5</v>
      </c>
      <c r="S9" s="196">
        <v>2.85</v>
      </c>
      <c r="T9" s="196">
        <v>0</v>
      </c>
      <c r="U9" s="196">
        <v>11.87</v>
      </c>
      <c r="V9" s="196">
        <v>2.38</v>
      </c>
      <c r="W9" s="196">
        <v>6.02</v>
      </c>
      <c r="X9" s="196">
        <v>19.18</v>
      </c>
      <c r="Y9" s="196">
        <v>0</v>
      </c>
      <c r="Z9" s="196">
        <v>35.07</v>
      </c>
      <c r="AA9" s="196">
        <v>12.32</v>
      </c>
      <c r="AB9" s="196">
        <v>0</v>
      </c>
      <c r="AC9" s="196">
        <v>0.48</v>
      </c>
      <c r="AD9" s="196">
        <v>11.37</v>
      </c>
      <c r="AE9" s="196">
        <v>0</v>
      </c>
      <c r="AF9" s="196">
        <v>0</v>
      </c>
      <c r="AG9" s="196">
        <v>43.39</v>
      </c>
      <c r="AH9" s="196">
        <v>0</v>
      </c>
      <c r="AI9" s="196">
        <v>10.45</v>
      </c>
      <c r="AJ9" s="196">
        <v>0</v>
      </c>
      <c r="AK9" s="196">
        <v>9.17</v>
      </c>
      <c r="AL9" s="196">
        <v>0</v>
      </c>
      <c r="AM9" s="196">
        <v>0</v>
      </c>
      <c r="AN9" s="196">
        <v>0</v>
      </c>
      <c r="AO9" s="196">
        <v>144</v>
      </c>
      <c r="AP9" s="196">
        <v>0</v>
      </c>
      <c r="AQ9" s="196">
        <v>0</v>
      </c>
      <c r="AR9" s="196">
        <v>0</v>
      </c>
      <c r="AS9" s="196">
        <v>14.07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7.73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11.69</v>
      </c>
      <c r="K10" s="196">
        <v>77.62</v>
      </c>
      <c r="L10" s="196">
        <v>21.35</v>
      </c>
      <c r="M10" s="196">
        <v>0</v>
      </c>
      <c r="N10" s="196">
        <v>1.1399999999999999</v>
      </c>
      <c r="O10" s="196">
        <v>0.95</v>
      </c>
      <c r="P10" s="196">
        <v>2.33</v>
      </c>
      <c r="Q10" s="196">
        <v>0.1</v>
      </c>
      <c r="R10" s="196">
        <v>5</v>
      </c>
      <c r="S10" s="196">
        <v>2.85</v>
      </c>
      <c r="T10" s="196">
        <v>0</v>
      </c>
      <c r="U10" s="196">
        <v>11.87</v>
      </c>
      <c r="V10" s="196">
        <v>2.38</v>
      </c>
      <c r="W10" s="196">
        <v>6.02</v>
      </c>
      <c r="X10" s="196">
        <v>19.18</v>
      </c>
      <c r="Y10" s="196">
        <v>0</v>
      </c>
      <c r="Z10" s="196">
        <v>35.07</v>
      </c>
      <c r="AA10" s="196">
        <v>12.32</v>
      </c>
      <c r="AB10" s="196">
        <v>0</v>
      </c>
      <c r="AC10" s="196">
        <v>0.48</v>
      </c>
      <c r="AD10" s="196">
        <v>11.37</v>
      </c>
      <c r="AE10" s="196">
        <v>0</v>
      </c>
      <c r="AF10" s="196">
        <v>0</v>
      </c>
      <c r="AG10" s="196">
        <v>43.39</v>
      </c>
      <c r="AH10" s="196">
        <v>0</v>
      </c>
      <c r="AI10" s="196">
        <v>10.45</v>
      </c>
      <c r="AJ10" s="196">
        <v>0</v>
      </c>
      <c r="AK10" s="196">
        <v>9.17</v>
      </c>
      <c r="AL10" s="196">
        <v>0</v>
      </c>
      <c r="AM10" s="196">
        <v>0</v>
      </c>
      <c r="AN10" s="196">
        <v>0</v>
      </c>
      <c r="AO10" s="196">
        <v>144</v>
      </c>
      <c r="AP10" s="196">
        <v>0</v>
      </c>
      <c r="AQ10" s="196">
        <v>0</v>
      </c>
      <c r="AR10" s="196">
        <v>0</v>
      </c>
      <c r="AS10" s="196">
        <v>14.07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7.73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11.69</v>
      </c>
      <c r="K11" s="196">
        <v>77.62</v>
      </c>
      <c r="L11" s="196">
        <v>21.35</v>
      </c>
      <c r="M11" s="196">
        <v>0</v>
      </c>
      <c r="N11" s="196">
        <v>1.1399999999999999</v>
      </c>
      <c r="O11" s="196">
        <v>0.95</v>
      </c>
      <c r="P11" s="196">
        <v>2.33</v>
      </c>
      <c r="Q11" s="196">
        <v>0.1</v>
      </c>
      <c r="R11" s="196">
        <v>5</v>
      </c>
      <c r="S11" s="196">
        <v>2.84</v>
      </c>
      <c r="T11" s="196">
        <v>0</v>
      </c>
      <c r="U11" s="196">
        <v>11.87</v>
      </c>
      <c r="V11" s="196">
        <v>2.38</v>
      </c>
      <c r="W11" s="196">
        <v>6.02</v>
      </c>
      <c r="X11" s="196">
        <v>19.18</v>
      </c>
      <c r="Y11" s="196">
        <v>0</v>
      </c>
      <c r="Z11" s="196">
        <v>35.07</v>
      </c>
      <c r="AA11" s="196">
        <v>12.32</v>
      </c>
      <c r="AB11" s="196">
        <v>0</v>
      </c>
      <c r="AC11" s="196">
        <v>0.48</v>
      </c>
      <c r="AD11" s="196">
        <v>11.37</v>
      </c>
      <c r="AE11" s="196">
        <v>0</v>
      </c>
      <c r="AF11" s="196">
        <v>0</v>
      </c>
      <c r="AG11" s="196">
        <v>43.39</v>
      </c>
      <c r="AH11" s="196">
        <v>0</v>
      </c>
      <c r="AI11" s="196">
        <v>10.45</v>
      </c>
      <c r="AJ11" s="196">
        <v>0</v>
      </c>
      <c r="AK11" s="196">
        <v>9.17</v>
      </c>
      <c r="AL11" s="196">
        <v>0</v>
      </c>
      <c r="AM11" s="196">
        <v>0</v>
      </c>
      <c r="AN11" s="196">
        <v>0</v>
      </c>
      <c r="AO11" s="196">
        <v>144</v>
      </c>
      <c r="AP11" s="196">
        <v>0</v>
      </c>
      <c r="AQ11" s="196">
        <v>0</v>
      </c>
      <c r="AR11" s="196">
        <v>0</v>
      </c>
      <c r="AS11" s="196">
        <v>14.07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7.73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11.69</v>
      </c>
      <c r="K12" s="196">
        <v>77.62</v>
      </c>
      <c r="L12" s="196">
        <v>21.35</v>
      </c>
      <c r="M12" s="196">
        <v>0</v>
      </c>
      <c r="N12" s="196">
        <v>1.1399999999999999</v>
      </c>
      <c r="O12" s="196">
        <v>0.95</v>
      </c>
      <c r="P12" s="196">
        <v>2.33</v>
      </c>
      <c r="Q12" s="196">
        <v>0.1</v>
      </c>
      <c r="R12" s="196">
        <v>5</v>
      </c>
      <c r="S12" s="196">
        <v>2.84</v>
      </c>
      <c r="T12" s="196">
        <v>0</v>
      </c>
      <c r="U12" s="196">
        <v>11.87</v>
      </c>
      <c r="V12" s="196">
        <v>2.38</v>
      </c>
      <c r="W12" s="196">
        <v>6.02</v>
      </c>
      <c r="X12" s="196">
        <v>19.18</v>
      </c>
      <c r="Y12" s="196">
        <v>0</v>
      </c>
      <c r="Z12" s="196">
        <v>35.07</v>
      </c>
      <c r="AA12" s="196">
        <v>12.32</v>
      </c>
      <c r="AB12" s="196">
        <v>0</v>
      </c>
      <c r="AC12" s="196">
        <v>0.48</v>
      </c>
      <c r="AD12" s="196">
        <v>11.37</v>
      </c>
      <c r="AE12" s="196">
        <v>0</v>
      </c>
      <c r="AF12" s="196">
        <v>0</v>
      </c>
      <c r="AG12" s="196">
        <v>43.39</v>
      </c>
      <c r="AH12" s="196">
        <v>0</v>
      </c>
      <c r="AI12" s="196">
        <v>10.45</v>
      </c>
      <c r="AJ12" s="196">
        <v>0</v>
      </c>
      <c r="AK12" s="196">
        <v>9.17</v>
      </c>
      <c r="AL12" s="196">
        <v>0</v>
      </c>
      <c r="AM12" s="196">
        <v>0</v>
      </c>
      <c r="AN12" s="196">
        <v>0</v>
      </c>
      <c r="AO12" s="196">
        <v>144</v>
      </c>
      <c r="AP12" s="196">
        <v>0</v>
      </c>
      <c r="AQ12" s="196">
        <v>0</v>
      </c>
      <c r="AR12" s="196">
        <v>0</v>
      </c>
      <c r="AS12" s="196">
        <v>14.07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7.73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11.69</v>
      </c>
      <c r="K13" s="196">
        <v>77.62</v>
      </c>
      <c r="L13" s="196">
        <v>21.35</v>
      </c>
      <c r="M13" s="196">
        <v>0</v>
      </c>
      <c r="N13" s="196">
        <v>1.1399999999999999</v>
      </c>
      <c r="O13" s="196">
        <v>0.95</v>
      </c>
      <c r="P13" s="196">
        <v>2.33</v>
      </c>
      <c r="Q13" s="196">
        <v>0.1</v>
      </c>
      <c r="R13" s="196">
        <v>5</v>
      </c>
      <c r="S13" s="196">
        <v>2.84</v>
      </c>
      <c r="T13" s="196">
        <v>0</v>
      </c>
      <c r="U13" s="196">
        <v>11.87</v>
      </c>
      <c r="V13" s="196">
        <v>2.38</v>
      </c>
      <c r="W13" s="196">
        <v>6.02</v>
      </c>
      <c r="X13" s="196">
        <v>19.18</v>
      </c>
      <c r="Y13" s="196">
        <v>0</v>
      </c>
      <c r="Z13" s="196">
        <v>35.07</v>
      </c>
      <c r="AA13" s="196">
        <v>12.32</v>
      </c>
      <c r="AB13" s="196">
        <v>0</v>
      </c>
      <c r="AC13" s="196">
        <v>0.48</v>
      </c>
      <c r="AD13" s="196">
        <v>11.37</v>
      </c>
      <c r="AE13" s="196">
        <v>0</v>
      </c>
      <c r="AF13" s="196">
        <v>0</v>
      </c>
      <c r="AG13" s="196">
        <v>43.39</v>
      </c>
      <c r="AH13" s="196">
        <v>0</v>
      </c>
      <c r="AI13" s="196">
        <v>10.45</v>
      </c>
      <c r="AJ13" s="196">
        <v>0</v>
      </c>
      <c r="AK13" s="196">
        <v>9.17</v>
      </c>
      <c r="AL13" s="196">
        <v>0</v>
      </c>
      <c r="AM13" s="196">
        <v>0</v>
      </c>
      <c r="AN13" s="196">
        <v>0</v>
      </c>
      <c r="AO13" s="196">
        <v>144</v>
      </c>
      <c r="AP13" s="196">
        <v>0</v>
      </c>
      <c r="AQ13" s="196">
        <v>0</v>
      </c>
      <c r="AR13" s="196">
        <v>0</v>
      </c>
      <c r="AS13" s="196">
        <v>14.07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7.73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11.69</v>
      </c>
      <c r="K14" s="196">
        <v>77.62</v>
      </c>
      <c r="L14" s="196">
        <v>21.35</v>
      </c>
      <c r="M14" s="196">
        <v>0</v>
      </c>
      <c r="N14" s="196">
        <v>1.1399999999999999</v>
      </c>
      <c r="O14" s="196">
        <v>0.95</v>
      </c>
      <c r="P14" s="196">
        <v>2.33</v>
      </c>
      <c r="Q14" s="196">
        <v>0.1</v>
      </c>
      <c r="R14" s="196">
        <v>5</v>
      </c>
      <c r="S14" s="196">
        <v>2.84</v>
      </c>
      <c r="T14" s="196">
        <v>0</v>
      </c>
      <c r="U14" s="196">
        <v>11.87</v>
      </c>
      <c r="V14" s="196">
        <v>2.38</v>
      </c>
      <c r="W14" s="196">
        <v>6.02</v>
      </c>
      <c r="X14" s="196">
        <v>19.18</v>
      </c>
      <c r="Y14" s="196">
        <v>0</v>
      </c>
      <c r="Z14" s="196">
        <v>35.07</v>
      </c>
      <c r="AA14" s="196">
        <v>12.32</v>
      </c>
      <c r="AB14" s="196">
        <v>0</v>
      </c>
      <c r="AC14" s="196">
        <v>0.48</v>
      </c>
      <c r="AD14" s="196">
        <v>11.37</v>
      </c>
      <c r="AE14" s="196">
        <v>0</v>
      </c>
      <c r="AF14" s="196">
        <v>0</v>
      </c>
      <c r="AG14" s="196">
        <v>43.39</v>
      </c>
      <c r="AH14" s="196">
        <v>0</v>
      </c>
      <c r="AI14" s="196">
        <v>10.45</v>
      </c>
      <c r="AJ14" s="196">
        <v>0</v>
      </c>
      <c r="AK14" s="196">
        <v>9.17</v>
      </c>
      <c r="AL14" s="196">
        <v>0</v>
      </c>
      <c r="AM14" s="196">
        <v>0</v>
      </c>
      <c r="AN14" s="196">
        <v>0</v>
      </c>
      <c r="AO14" s="196">
        <v>144</v>
      </c>
      <c r="AP14" s="196">
        <v>0</v>
      </c>
      <c r="AQ14" s="196">
        <v>0</v>
      </c>
      <c r="AR14" s="196">
        <v>0</v>
      </c>
      <c r="AS14" s="196">
        <v>14.07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7.73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11.69</v>
      </c>
      <c r="K15" s="196">
        <v>77.62</v>
      </c>
      <c r="L15" s="196">
        <v>22.09</v>
      </c>
      <c r="M15" s="196">
        <v>0</v>
      </c>
      <c r="N15" s="196">
        <v>1.1399999999999999</v>
      </c>
      <c r="O15" s="196">
        <v>0.95</v>
      </c>
      <c r="P15" s="196">
        <v>2.33</v>
      </c>
      <c r="Q15" s="196">
        <v>0.1</v>
      </c>
      <c r="R15" s="196">
        <v>5.22</v>
      </c>
      <c r="S15" s="196">
        <v>2.94</v>
      </c>
      <c r="T15" s="196">
        <v>0</v>
      </c>
      <c r="U15" s="196">
        <v>11.87</v>
      </c>
      <c r="V15" s="196">
        <v>2.4900000000000002</v>
      </c>
      <c r="W15" s="196">
        <v>6.02</v>
      </c>
      <c r="X15" s="196">
        <v>19.18</v>
      </c>
      <c r="Y15" s="196">
        <v>0</v>
      </c>
      <c r="Z15" s="196">
        <v>35.07</v>
      </c>
      <c r="AA15" s="196">
        <v>11.55</v>
      </c>
      <c r="AB15" s="196">
        <v>0</v>
      </c>
      <c r="AC15" s="196">
        <v>0.48</v>
      </c>
      <c r="AD15" s="196">
        <v>11.37</v>
      </c>
      <c r="AE15" s="196">
        <v>0</v>
      </c>
      <c r="AF15" s="196">
        <v>0</v>
      </c>
      <c r="AG15" s="196">
        <v>43.39</v>
      </c>
      <c r="AH15" s="196">
        <v>0</v>
      </c>
      <c r="AI15" s="196">
        <v>10.45</v>
      </c>
      <c r="AJ15" s="196">
        <v>0</v>
      </c>
      <c r="AK15" s="196">
        <v>9.17</v>
      </c>
      <c r="AL15" s="196">
        <v>0</v>
      </c>
      <c r="AM15" s="196">
        <v>0</v>
      </c>
      <c r="AN15" s="196">
        <v>0</v>
      </c>
      <c r="AO15" s="196">
        <v>144</v>
      </c>
      <c r="AP15" s="196">
        <v>0</v>
      </c>
      <c r="AQ15" s="196">
        <v>0</v>
      </c>
      <c r="AR15" s="196">
        <v>0</v>
      </c>
      <c r="AS15" s="196">
        <v>14.07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7.73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11.69</v>
      </c>
      <c r="K16" s="196">
        <v>77.62</v>
      </c>
      <c r="L16" s="196">
        <v>21.35</v>
      </c>
      <c r="M16" s="196">
        <v>0</v>
      </c>
      <c r="N16" s="196">
        <v>1.1399999999999999</v>
      </c>
      <c r="O16" s="196">
        <v>0.95</v>
      </c>
      <c r="P16" s="196">
        <v>2.33</v>
      </c>
      <c r="Q16" s="196">
        <v>0.1</v>
      </c>
      <c r="R16" s="196">
        <v>5.22</v>
      </c>
      <c r="S16" s="196">
        <v>2.94</v>
      </c>
      <c r="T16" s="196">
        <v>0</v>
      </c>
      <c r="U16" s="196">
        <v>11.87</v>
      </c>
      <c r="V16" s="196">
        <v>2.4900000000000002</v>
      </c>
      <c r="W16" s="196">
        <v>6.02</v>
      </c>
      <c r="X16" s="196">
        <v>19.18</v>
      </c>
      <c r="Y16" s="196">
        <v>0</v>
      </c>
      <c r="Z16" s="196">
        <v>35.07</v>
      </c>
      <c r="AA16" s="196">
        <v>11.55</v>
      </c>
      <c r="AB16" s="196">
        <v>0</v>
      </c>
      <c r="AC16" s="196">
        <v>0.48</v>
      </c>
      <c r="AD16" s="196">
        <v>11.37</v>
      </c>
      <c r="AE16" s="196">
        <v>0</v>
      </c>
      <c r="AF16" s="196">
        <v>0</v>
      </c>
      <c r="AG16" s="196">
        <v>43.39</v>
      </c>
      <c r="AH16" s="196">
        <v>0</v>
      </c>
      <c r="AI16" s="196">
        <v>10.45</v>
      </c>
      <c r="AJ16" s="196">
        <v>0</v>
      </c>
      <c r="AK16" s="196">
        <v>9.17</v>
      </c>
      <c r="AL16" s="196">
        <v>0</v>
      </c>
      <c r="AM16" s="196">
        <v>0</v>
      </c>
      <c r="AN16" s="196">
        <v>0</v>
      </c>
      <c r="AO16" s="196">
        <v>144</v>
      </c>
      <c r="AP16" s="196">
        <v>0</v>
      </c>
      <c r="AQ16" s="196">
        <v>0</v>
      </c>
      <c r="AR16" s="196">
        <v>0</v>
      </c>
      <c r="AS16" s="196">
        <v>14.07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7.73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11.69</v>
      </c>
      <c r="K17" s="196">
        <v>77.62</v>
      </c>
      <c r="L17" s="196">
        <v>21.35</v>
      </c>
      <c r="M17" s="196">
        <v>0</v>
      </c>
      <c r="N17" s="196">
        <v>1.1399999999999999</v>
      </c>
      <c r="O17" s="196">
        <v>0.95</v>
      </c>
      <c r="P17" s="196">
        <v>2.33</v>
      </c>
      <c r="Q17" s="196">
        <v>0.1</v>
      </c>
      <c r="R17" s="196">
        <v>5.22</v>
      </c>
      <c r="S17" s="196">
        <v>2.94</v>
      </c>
      <c r="T17" s="196">
        <v>0</v>
      </c>
      <c r="U17" s="196">
        <v>11.87</v>
      </c>
      <c r="V17" s="196">
        <v>2.4900000000000002</v>
      </c>
      <c r="W17" s="196">
        <v>6.02</v>
      </c>
      <c r="X17" s="196">
        <v>19.18</v>
      </c>
      <c r="Y17" s="196">
        <v>0</v>
      </c>
      <c r="Z17" s="196">
        <v>35.07</v>
      </c>
      <c r="AA17" s="196">
        <v>11.55</v>
      </c>
      <c r="AB17" s="196">
        <v>0</v>
      </c>
      <c r="AC17" s="196">
        <v>0.48</v>
      </c>
      <c r="AD17" s="196">
        <v>11.37</v>
      </c>
      <c r="AE17" s="196">
        <v>0</v>
      </c>
      <c r="AF17" s="196">
        <v>0</v>
      </c>
      <c r="AG17" s="196">
        <v>43.39</v>
      </c>
      <c r="AH17" s="196">
        <v>0</v>
      </c>
      <c r="AI17" s="196">
        <v>10.45</v>
      </c>
      <c r="AJ17" s="196">
        <v>0</v>
      </c>
      <c r="AK17" s="196">
        <v>9.17</v>
      </c>
      <c r="AL17" s="196">
        <v>0</v>
      </c>
      <c r="AM17" s="196">
        <v>0</v>
      </c>
      <c r="AN17" s="196">
        <v>0</v>
      </c>
      <c r="AO17" s="196">
        <v>144</v>
      </c>
      <c r="AP17" s="196">
        <v>0</v>
      </c>
      <c r="AQ17" s="196">
        <v>0</v>
      </c>
      <c r="AR17" s="196">
        <v>0</v>
      </c>
      <c r="AS17" s="196">
        <v>14.07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7.73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11.69</v>
      </c>
      <c r="K18" s="196">
        <v>77.62</v>
      </c>
      <c r="L18" s="196">
        <v>21.35</v>
      </c>
      <c r="M18" s="196">
        <v>0</v>
      </c>
      <c r="N18" s="196">
        <v>1.1399999999999999</v>
      </c>
      <c r="O18" s="196">
        <v>0.95</v>
      </c>
      <c r="P18" s="196">
        <v>2.33</v>
      </c>
      <c r="Q18" s="196">
        <v>0.1</v>
      </c>
      <c r="R18" s="196">
        <v>5.22</v>
      </c>
      <c r="S18" s="196">
        <v>2.94</v>
      </c>
      <c r="T18" s="196">
        <v>0</v>
      </c>
      <c r="U18" s="196">
        <v>11.87</v>
      </c>
      <c r="V18" s="196">
        <v>2.4900000000000002</v>
      </c>
      <c r="W18" s="196">
        <v>6.02</v>
      </c>
      <c r="X18" s="196">
        <v>19.18</v>
      </c>
      <c r="Y18" s="196">
        <v>0</v>
      </c>
      <c r="Z18" s="196">
        <v>35.07</v>
      </c>
      <c r="AA18" s="196">
        <v>11.55</v>
      </c>
      <c r="AB18" s="196">
        <v>0</v>
      </c>
      <c r="AC18" s="196">
        <v>0.48</v>
      </c>
      <c r="AD18" s="196">
        <v>11.37</v>
      </c>
      <c r="AE18" s="196">
        <v>0</v>
      </c>
      <c r="AF18" s="196">
        <v>0</v>
      </c>
      <c r="AG18" s="196">
        <v>43.39</v>
      </c>
      <c r="AH18" s="196">
        <v>0</v>
      </c>
      <c r="AI18" s="196">
        <v>10.45</v>
      </c>
      <c r="AJ18" s="196">
        <v>0</v>
      </c>
      <c r="AK18" s="196">
        <v>9.17</v>
      </c>
      <c r="AL18" s="196">
        <v>0</v>
      </c>
      <c r="AM18" s="196">
        <v>0</v>
      </c>
      <c r="AN18" s="196">
        <v>0</v>
      </c>
      <c r="AO18" s="196">
        <v>144</v>
      </c>
      <c r="AP18" s="196">
        <v>0</v>
      </c>
      <c r="AQ18" s="196">
        <v>0</v>
      </c>
      <c r="AR18" s="196">
        <v>0</v>
      </c>
      <c r="AS18" s="196">
        <v>14.07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7.73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11.69</v>
      </c>
      <c r="K19" s="196">
        <v>77.62</v>
      </c>
      <c r="L19" s="196">
        <v>21.35</v>
      </c>
      <c r="M19" s="196">
        <v>0</v>
      </c>
      <c r="N19" s="196">
        <v>1.1399999999999999</v>
      </c>
      <c r="O19" s="196">
        <v>0.95</v>
      </c>
      <c r="P19" s="196">
        <v>2.33</v>
      </c>
      <c r="Q19" s="196">
        <v>0.1</v>
      </c>
      <c r="R19" s="196">
        <v>5.22</v>
      </c>
      <c r="S19" s="196">
        <v>2.94</v>
      </c>
      <c r="T19" s="196">
        <v>0</v>
      </c>
      <c r="U19" s="196">
        <v>11.87</v>
      </c>
      <c r="V19" s="196">
        <v>2.4900000000000002</v>
      </c>
      <c r="W19" s="196">
        <v>6.02</v>
      </c>
      <c r="X19" s="196">
        <v>19.18</v>
      </c>
      <c r="Y19" s="196">
        <v>0</v>
      </c>
      <c r="Z19" s="196">
        <v>35.07</v>
      </c>
      <c r="AA19" s="196">
        <v>11.55</v>
      </c>
      <c r="AB19" s="196">
        <v>0</v>
      </c>
      <c r="AC19" s="196">
        <v>0.48</v>
      </c>
      <c r="AD19" s="196">
        <v>11.37</v>
      </c>
      <c r="AE19" s="196">
        <v>0</v>
      </c>
      <c r="AF19" s="196">
        <v>0</v>
      </c>
      <c r="AG19" s="196">
        <v>43.39</v>
      </c>
      <c r="AH19" s="196">
        <v>0</v>
      </c>
      <c r="AI19" s="196">
        <v>10.45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144</v>
      </c>
      <c r="AP19" s="196">
        <v>6.75</v>
      </c>
      <c r="AQ19" s="196">
        <v>0</v>
      </c>
      <c r="AR19" s="196">
        <v>0</v>
      </c>
      <c r="AS19" s="196">
        <v>14.07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7.73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11.69</v>
      </c>
      <c r="K20" s="196">
        <v>77.62</v>
      </c>
      <c r="L20" s="196">
        <v>21.35</v>
      </c>
      <c r="M20" s="196">
        <v>0</v>
      </c>
      <c r="N20" s="196">
        <v>1.1399999999999999</v>
      </c>
      <c r="O20" s="196">
        <v>0.95</v>
      </c>
      <c r="P20" s="196">
        <v>2.33</v>
      </c>
      <c r="Q20" s="196">
        <v>0.1</v>
      </c>
      <c r="R20" s="196">
        <v>5.22</v>
      </c>
      <c r="S20" s="196">
        <v>2.94</v>
      </c>
      <c r="T20" s="196">
        <v>0</v>
      </c>
      <c r="U20" s="196">
        <v>11.87</v>
      </c>
      <c r="V20" s="196">
        <v>2.4900000000000002</v>
      </c>
      <c r="W20" s="196">
        <v>6.02</v>
      </c>
      <c r="X20" s="196">
        <v>19.18</v>
      </c>
      <c r="Y20" s="196">
        <v>0</v>
      </c>
      <c r="Z20" s="196">
        <v>35.07</v>
      </c>
      <c r="AA20" s="196">
        <v>11.55</v>
      </c>
      <c r="AB20" s="196">
        <v>0</v>
      </c>
      <c r="AC20" s="196">
        <v>0.48</v>
      </c>
      <c r="AD20" s="196">
        <v>11.37</v>
      </c>
      <c r="AE20" s="196">
        <v>0</v>
      </c>
      <c r="AF20" s="196">
        <v>0</v>
      </c>
      <c r="AG20" s="196">
        <v>43.39</v>
      </c>
      <c r="AH20" s="196">
        <v>0</v>
      </c>
      <c r="AI20" s="196">
        <v>10.45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144</v>
      </c>
      <c r="AP20" s="196">
        <v>6.75</v>
      </c>
      <c r="AQ20" s="196">
        <v>0</v>
      </c>
      <c r="AR20" s="196">
        <v>0</v>
      </c>
      <c r="AS20" s="196">
        <v>14.07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7.73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11.69</v>
      </c>
      <c r="K21" s="196">
        <v>77.62</v>
      </c>
      <c r="L21" s="196">
        <v>21.35</v>
      </c>
      <c r="M21" s="196">
        <v>0</v>
      </c>
      <c r="N21" s="196">
        <v>1.1399999999999999</v>
      </c>
      <c r="O21" s="196">
        <v>0.95</v>
      </c>
      <c r="P21" s="196">
        <v>2.33</v>
      </c>
      <c r="Q21" s="196">
        <v>0.1</v>
      </c>
      <c r="R21" s="196">
        <v>5.22</v>
      </c>
      <c r="S21" s="196">
        <v>2.94</v>
      </c>
      <c r="T21" s="196">
        <v>0</v>
      </c>
      <c r="U21" s="196">
        <v>11.87</v>
      </c>
      <c r="V21" s="196">
        <v>2.4900000000000002</v>
      </c>
      <c r="W21" s="196">
        <v>6.02</v>
      </c>
      <c r="X21" s="196">
        <v>19.18</v>
      </c>
      <c r="Y21" s="196">
        <v>0</v>
      </c>
      <c r="Z21" s="196">
        <v>35.07</v>
      </c>
      <c r="AA21" s="196">
        <v>11.55</v>
      </c>
      <c r="AB21" s="196">
        <v>0</v>
      </c>
      <c r="AC21" s="196">
        <v>0.48</v>
      </c>
      <c r="AD21" s="196">
        <v>11.37</v>
      </c>
      <c r="AE21" s="196">
        <v>0</v>
      </c>
      <c r="AF21" s="196">
        <v>0</v>
      </c>
      <c r="AG21" s="196">
        <v>43.39</v>
      </c>
      <c r="AH21" s="196">
        <v>0</v>
      </c>
      <c r="AI21" s="196">
        <v>10.45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144</v>
      </c>
      <c r="AP21" s="196">
        <v>6.75</v>
      </c>
      <c r="AQ21" s="196">
        <v>0</v>
      </c>
      <c r="AR21" s="196">
        <v>0</v>
      </c>
      <c r="AS21" s="196">
        <v>14.07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7.73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11.69</v>
      </c>
      <c r="K22" s="196">
        <v>77.62</v>
      </c>
      <c r="L22" s="196">
        <v>21.35</v>
      </c>
      <c r="M22" s="196">
        <v>0</v>
      </c>
      <c r="N22" s="196">
        <v>1.1399999999999999</v>
      </c>
      <c r="O22" s="196">
        <v>0.95</v>
      </c>
      <c r="P22" s="196">
        <v>2.33</v>
      </c>
      <c r="Q22" s="196">
        <v>0.1</v>
      </c>
      <c r="R22" s="196">
        <v>5.22</v>
      </c>
      <c r="S22" s="196">
        <v>2.94</v>
      </c>
      <c r="T22" s="196">
        <v>0</v>
      </c>
      <c r="U22" s="196">
        <v>11.87</v>
      </c>
      <c r="V22" s="196">
        <v>2.4900000000000002</v>
      </c>
      <c r="W22" s="196">
        <v>6.02</v>
      </c>
      <c r="X22" s="196">
        <v>19.18</v>
      </c>
      <c r="Y22" s="196">
        <v>0</v>
      </c>
      <c r="Z22" s="196">
        <v>35.07</v>
      </c>
      <c r="AA22" s="196">
        <v>11.55</v>
      </c>
      <c r="AB22" s="196">
        <v>0</v>
      </c>
      <c r="AC22" s="196">
        <v>0.48</v>
      </c>
      <c r="AD22" s="196">
        <v>11.37</v>
      </c>
      <c r="AE22" s="196">
        <v>0</v>
      </c>
      <c r="AF22" s="196">
        <v>0</v>
      </c>
      <c r="AG22" s="196">
        <v>43.39</v>
      </c>
      <c r="AH22" s="196">
        <v>0</v>
      </c>
      <c r="AI22" s="196">
        <v>10.45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144</v>
      </c>
      <c r="AP22" s="196">
        <v>6.75</v>
      </c>
      <c r="AQ22" s="196">
        <v>0</v>
      </c>
      <c r="AR22" s="196">
        <v>0</v>
      </c>
      <c r="AS22" s="196">
        <v>14.07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7.73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11.69</v>
      </c>
      <c r="K23" s="196">
        <v>77.62</v>
      </c>
      <c r="L23" s="196">
        <v>21.35</v>
      </c>
      <c r="M23" s="196">
        <v>0</v>
      </c>
      <c r="N23" s="196">
        <v>1.1399999999999999</v>
      </c>
      <c r="O23" s="196">
        <v>0.95</v>
      </c>
      <c r="P23" s="196">
        <v>2.33</v>
      </c>
      <c r="Q23" s="196">
        <v>0.1</v>
      </c>
      <c r="R23" s="196">
        <v>5.22</v>
      </c>
      <c r="S23" s="196">
        <v>2.99</v>
      </c>
      <c r="T23" s="196">
        <v>0</v>
      </c>
      <c r="U23" s="196">
        <v>11.87</v>
      </c>
      <c r="V23" s="196">
        <v>2.4900000000000002</v>
      </c>
      <c r="W23" s="196">
        <v>0.44</v>
      </c>
      <c r="X23" s="196">
        <v>1.71</v>
      </c>
      <c r="Y23" s="196">
        <v>0</v>
      </c>
      <c r="Z23" s="196">
        <v>35.07</v>
      </c>
      <c r="AA23" s="196">
        <v>11.36</v>
      </c>
      <c r="AB23" s="196">
        <v>0</v>
      </c>
      <c r="AC23" s="196">
        <v>0.75</v>
      </c>
      <c r="AD23" s="196">
        <v>11.37</v>
      </c>
      <c r="AE23" s="196">
        <v>0</v>
      </c>
      <c r="AF23" s="196">
        <v>0</v>
      </c>
      <c r="AG23" s="196">
        <v>43.39</v>
      </c>
      <c r="AH23" s="196">
        <v>0</v>
      </c>
      <c r="AI23" s="196">
        <v>10.45</v>
      </c>
      <c r="AJ23" s="196">
        <v>0</v>
      </c>
      <c r="AK23" s="196">
        <v>9.17</v>
      </c>
      <c r="AL23" s="196">
        <v>0</v>
      </c>
      <c r="AM23" s="196">
        <v>0</v>
      </c>
      <c r="AN23" s="196">
        <v>0</v>
      </c>
      <c r="AO23" s="196">
        <v>144</v>
      </c>
      <c r="AP23" s="196">
        <v>6.75</v>
      </c>
      <c r="AQ23" s="196">
        <v>0</v>
      </c>
      <c r="AR23" s="196">
        <v>0</v>
      </c>
      <c r="AS23" s="196">
        <v>14.07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7.73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11.69</v>
      </c>
      <c r="K24" s="196">
        <v>77.62</v>
      </c>
      <c r="L24" s="196">
        <v>21.35</v>
      </c>
      <c r="M24" s="196">
        <v>0</v>
      </c>
      <c r="N24" s="196">
        <v>1.1399999999999999</v>
      </c>
      <c r="O24" s="196">
        <v>0.95</v>
      </c>
      <c r="P24" s="196">
        <v>2.33</v>
      </c>
      <c r="Q24" s="196">
        <v>0.1</v>
      </c>
      <c r="R24" s="196">
        <v>5.52</v>
      </c>
      <c r="S24" s="196">
        <v>2.99</v>
      </c>
      <c r="T24" s="196">
        <v>0</v>
      </c>
      <c r="U24" s="196">
        <v>11.87</v>
      </c>
      <c r="V24" s="196">
        <v>2.4900000000000002</v>
      </c>
      <c r="W24" s="196">
        <v>0.44</v>
      </c>
      <c r="X24" s="196">
        <v>1.78</v>
      </c>
      <c r="Y24" s="196">
        <v>0</v>
      </c>
      <c r="Z24" s="196">
        <v>35.07</v>
      </c>
      <c r="AA24" s="196">
        <v>11.36</v>
      </c>
      <c r="AB24" s="196">
        <v>0</v>
      </c>
      <c r="AC24" s="196">
        <v>0.75</v>
      </c>
      <c r="AD24" s="196">
        <v>11.37</v>
      </c>
      <c r="AE24" s="196">
        <v>0</v>
      </c>
      <c r="AF24" s="196">
        <v>0</v>
      </c>
      <c r="AG24" s="196">
        <v>43.39</v>
      </c>
      <c r="AH24" s="196">
        <v>0</v>
      </c>
      <c r="AI24" s="196">
        <v>10.45</v>
      </c>
      <c r="AJ24" s="196">
        <v>0</v>
      </c>
      <c r="AK24" s="196">
        <v>9.17</v>
      </c>
      <c r="AL24" s="196">
        <v>0</v>
      </c>
      <c r="AM24" s="196">
        <v>0</v>
      </c>
      <c r="AN24" s="196">
        <v>0</v>
      </c>
      <c r="AO24" s="196">
        <v>144</v>
      </c>
      <c r="AP24" s="196">
        <v>6.75</v>
      </c>
      <c r="AQ24" s="196">
        <v>0</v>
      </c>
      <c r="AR24" s="196">
        <v>0</v>
      </c>
      <c r="AS24" s="196">
        <v>14.07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7.73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11.69</v>
      </c>
      <c r="K25" s="196">
        <v>77.62</v>
      </c>
      <c r="L25" s="196">
        <v>21.35</v>
      </c>
      <c r="M25" s="196">
        <v>0</v>
      </c>
      <c r="N25" s="196">
        <v>1.1399999999999999</v>
      </c>
      <c r="O25" s="196">
        <v>0.95</v>
      </c>
      <c r="P25" s="196">
        <v>2.33</v>
      </c>
      <c r="Q25" s="196">
        <v>0.1</v>
      </c>
      <c r="R25" s="196">
        <v>5.21</v>
      </c>
      <c r="S25" s="196">
        <v>2.99</v>
      </c>
      <c r="T25" s="196">
        <v>0</v>
      </c>
      <c r="U25" s="196">
        <v>11.87</v>
      </c>
      <c r="V25" s="196">
        <v>2.4900000000000002</v>
      </c>
      <c r="W25" s="196">
        <v>0.44</v>
      </c>
      <c r="X25" s="196">
        <v>1.4</v>
      </c>
      <c r="Y25" s="196">
        <v>0</v>
      </c>
      <c r="Z25" s="196">
        <v>35.07</v>
      </c>
      <c r="AA25" s="196">
        <v>11.36</v>
      </c>
      <c r="AB25" s="196">
        <v>0</v>
      </c>
      <c r="AC25" s="196">
        <v>0.75</v>
      </c>
      <c r="AD25" s="196">
        <v>11.37</v>
      </c>
      <c r="AE25" s="196">
        <v>0</v>
      </c>
      <c r="AF25" s="196">
        <v>0</v>
      </c>
      <c r="AG25" s="196">
        <v>43.39</v>
      </c>
      <c r="AH25" s="196">
        <v>0</v>
      </c>
      <c r="AI25" s="196">
        <v>10.45</v>
      </c>
      <c r="AJ25" s="196">
        <v>0</v>
      </c>
      <c r="AK25" s="196">
        <v>10.210000000000001</v>
      </c>
      <c r="AL25" s="196">
        <v>0</v>
      </c>
      <c r="AM25" s="196">
        <v>0</v>
      </c>
      <c r="AN25" s="196">
        <v>0</v>
      </c>
      <c r="AO25" s="196">
        <v>144</v>
      </c>
      <c r="AP25" s="196">
        <v>6.75</v>
      </c>
      <c r="AQ25" s="196">
        <v>0</v>
      </c>
      <c r="AR25" s="196">
        <v>0</v>
      </c>
      <c r="AS25" s="196">
        <v>14.07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7.73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11.69</v>
      </c>
      <c r="K26" s="196">
        <v>77.62</v>
      </c>
      <c r="L26" s="196">
        <v>21.35</v>
      </c>
      <c r="M26" s="196">
        <v>0</v>
      </c>
      <c r="N26" s="196">
        <v>1.1399999999999999</v>
      </c>
      <c r="O26" s="196">
        <v>0.95</v>
      </c>
      <c r="P26" s="196">
        <v>2.33</v>
      </c>
      <c r="Q26" s="196">
        <v>0.1</v>
      </c>
      <c r="R26" s="196">
        <v>5.22</v>
      </c>
      <c r="S26" s="196">
        <v>2.99</v>
      </c>
      <c r="T26" s="196">
        <v>0</v>
      </c>
      <c r="U26" s="196">
        <v>11.87</v>
      </c>
      <c r="V26" s="196">
        <v>2.4900000000000002</v>
      </c>
      <c r="W26" s="196">
        <v>0.44</v>
      </c>
      <c r="X26" s="196">
        <v>1.4</v>
      </c>
      <c r="Y26" s="196">
        <v>0</v>
      </c>
      <c r="Z26" s="196">
        <v>35.07</v>
      </c>
      <c r="AA26" s="196">
        <v>11.36</v>
      </c>
      <c r="AB26" s="196">
        <v>0</v>
      </c>
      <c r="AC26" s="196">
        <v>0.75</v>
      </c>
      <c r="AD26" s="196">
        <v>11.37</v>
      </c>
      <c r="AE26" s="196">
        <v>0</v>
      </c>
      <c r="AF26" s="196">
        <v>0</v>
      </c>
      <c r="AG26" s="196">
        <v>43.39</v>
      </c>
      <c r="AH26" s="196">
        <v>0</v>
      </c>
      <c r="AI26" s="196">
        <v>10.45</v>
      </c>
      <c r="AJ26" s="196">
        <v>0</v>
      </c>
      <c r="AK26" s="196">
        <v>12.6</v>
      </c>
      <c r="AL26" s="196">
        <v>0</v>
      </c>
      <c r="AM26" s="196">
        <v>0</v>
      </c>
      <c r="AN26" s="196">
        <v>0</v>
      </c>
      <c r="AO26" s="196">
        <v>144</v>
      </c>
      <c r="AP26" s="196">
        <v>6.75</v>
      </c>
      <c r="AQ26" s="196">
        <v>0</v>
      </c>
      <c r="AR26" s="196">
        <v>0</v>
      </c>
      <c r="AS26" s="196">
        <v>14.07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7.73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11.69</v>
      </c>
      <c r="K27" s="196">
        <v>77.62</v>
      </c>
      <c r="L27" s="196">
        <v>21.35</v>
      </c>
      <c r="M27" s="196">
        <v>0</v>
      </c>
      <c r="N27" s="196">
        <v>1.1399999999999999</v>
      </c>
      <c r="O27" s="196">
        <v>0.95</v>
      </c>
      <c r="P27" s="196">
        <v>2.33</v>
      </c>
      <c r="Q27" s="196">
        <v>0.1</v>
      </c>
      <c r="R27" s="196">
        <v>5</v>
      </c>
      <c r="S27" s="196">
        <v>2.99</v>
      </c>
      <c r="T27" s="196">
        <v>0</v>
      </c>
      <c r="U27" s="196">
        <v>11.87</v>
      </c>
      <c r="V27" s="196">
        <v>2.38</v>
      </c>
      <c r="W27" s="196">
        <v>0.44</v>
      </c>
      <c r="X27" s="196">
        <v>1.4</v>
      </c>
      <c r="Y27" s="196">
        <v>0</v>
      </c>
      <c r="Z27" s="196">
        <v>2.65</v>
      </c>
      <c r="AA27" s="196">
        <v>11.36</v>
      </c>
      <c r="AB27" s="196">
        <v>0</v>
      </c>
      <c r="AC27" s="196">
        <v>0.75</v>
      </c>
      <c r="AD27" s="196">
        <v>11.37</v>
      </c>
      <c r="AE27" s="196">
        <v>0</v>
      </c>
      <c r="AF27" s="196">
        <v>0</v>
      </c>
      <c r="AG27" s="196">
        <v>43.39</v>
      </c>
      <c r="AH27" s="196">
        <v>0</v>
      </c>
      <c r="AI27" s="196">
        <v>10.45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144</v>
      </c>
      <c r="AP27" s="196">
        <v>6.75</v>
      </c>
      <c r="AQ27" s="196">
        <v>0</v>
      </c>
      <c r="AR27" s="196">
        <v>0</v>
      </c>
      <c r="AS27" s="196">
        <v>14.07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7.73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11.69</v>
      </c>
      <c r="K28" s="196">
        <v>6.37</v>
      </c>
      <c r="L28" s="196">
        <v>3.38</v>
      </c>
      <c r="M28" s="196">
        <v>0</v>
      </c>
      <c r="N28" s="196">
        <v>1.1399999999999999</v>
      </c>
      <c r="O28" s="196">
        <v>0.95</v>
      </c>
      <c r="P28" s="196">
        <v>2.33</v>
      </c>
      <c r="Q28" s="196">
        <v>0.1</v>
      </c>
      <c r="R28" s="196">
        <v>0.4</v>
      </c>
      <c r="S28" s="196">
        <v>0.52</v>
      </c>
      <c r="T28" s="196">
        <v>0</v>
      </c>
      <c r="U28" s="196">
        <v>11.87</v>
      </c>
      <c r="V28" s="196">
        <v>0.2</v>
      </c>
      <c r="W28" s="196">
        <v>0.44</v>
      </c>
      <c r="X28" s="196">
        <v>1.53</v>
      </c>
      <c r="Y28" s="196">
        <v>0</v>
      </c>
      <c r="Z28" s="196">
        <v>2.65</v>
      </c>
      <c r="AA28" s="196">
        <v>0.86</v>
      </c>
      <c r="AB28" s="196">
        <v>0</v>
      </c>
      <c r="AC28" s="196">
        <v>0.75</v>
      </c>
      <c r="AD28" s="196">
        <v>11.37</v>
      </c>
      <c r="AE28" s="196">
        <v>0</v>
      </c>
      <c r="AF28" s="196">
        <v>0</v>
      </c>
      <c r="AG28" s="196">
        <v>43.39</v>
      </c>
      <c r="AH28" s="196">
        <v>0</v>
      </c>
      <c r="AI28" s="196">
        <v>10.45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144</v>
      </c>
      <c r="AP28" s="196">
        <v>6.75</v>
      </c>
      <c r="AQ28" s="196">
        <v>0</v>
      </c>
      <c r="AR28" s="196">
        <v>0</v>
      </c>
      <c r="AS28" s="196">
        <v>14.07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7.73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11.69</v>
      </c>
      <c r="K29" s="196">
        <v>6.12</v>
      </c>
      <c r="L29" s="196">
        <v>1.63</v>
      </c>
      <c r="M29" s="196">
        <v>0</v>
      </c>
      <c r="N29" s="196">
        <v>1.1399999999999999</v>
      </c>
      <c r="O29" s="196">
        <v>0.95</v>
      </c>
      <c r="P29" s="196">
        <v>2.33</v>
      </c>
      <c r="Q29" s="196">
        <v>0.1</v>
      </c>
      <c r="R29" s="196">
        <v>0.4</v>
      </c>
      <c r="S29" s="196">
        <v>0.25</v>
      </c>
      <c r="T29" s="196">
        <v>0</v>
      </c>
      <c r="U29" s="196">
        <v>11.87</v>
      </c>
      <c r="V29" s="196">
        <v>0.2</v>
      </c>
      <c r="W29" s="196">
        <v>0.44</v>
      </c>
      <c r="X29" s="196">
        <v>1.4</v>
      </c>
      <c r="Y29" s="196">
        <v>0</v>
      </c>
      <c r="Z29" s="196">
        <v>2.65</v>
      </c>
      <c r="AA29" s="196">
        <v>0.86</v>
      </c>
      <c r="AB29" s="196">
        <v>0</v>
      </c>
      <c r="AC29" s="196">
        <v>0.75</v>
      </c>
      <c r="AD29" s="196">
        <v>11.37</v>
      </c>
      <c r="AE29" s="196">
        <v>0</v>
      </c>
      <c r="AF29" s="196">
        <v>0</v>
      </c>
      <c r="AG29" s="196">
        <v>43.39</v>
      </c>
      <c r="AH29" s="196">
        <v>0</v>
      </c>
      <c r="AI29" s="196">
        <v>10.45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144</v>
      </c>
      <c r="AP29" s="196">
        <v>6.75</v>
      </c>
      <c r="AQ29" s="196">
        <v>0</v>
      </c>
      <c r="AR29" s="196">
        <v>0</v>
      </c>
      <c r="AS29" s="196">
        <v>14.07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7.73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11.69</v>
      </c>
      <c r="K30" s="196">
        <v>6.12</v>
      </c>
      <c r="L30" s="196">
        <v>1.63</v>
      </c>
      <c r="M30" s="196">
        <v>0</v>
      </c>
      <c r="N30" s="196">
        <v>1.1399999999999999</v>
      </c>
      <c r="O30" s="196">
        <v>0.95</v>
      </c>
      <c r="P30" s="196">
        <v>2.33</v>
      </c>
      <c r="Q30" s="196">
        <v>0.1</v>
      </c>
      <c r="R30" s="196">
        <v>0.4</v>
      </c>
      <c r="S30" s="196">
        <v>0.25</v>
      </c>
      <c r="T30" s="196">
        <v>0</v>
      </c>
      <c r="U30" s="196">
        <v>11.87</v>
      </c>
      <c r="V30" s="196">
        <v>0.2</v>
      </c>
      <c r="W30" s="196">
        <v>0.44</v>
      </c>
      <c r="X30" s="196">
        <v>1.4</v>
      </c>
      <c r="Y30" s="196">
        <v>0</v>
      </c>
      <c r="Z30" s="196">
        <v>2.65</v>
      </c>
      <c r="AA30" s="196">
        <v>0.86</v>
      </c>
      <c r="AB30" s="196">
        <v>0</v>
      </c>
      <c r="AC30" s="196">
        <v>0.75</v>
      </c>
      <c r="AD30" s="196">
        <v>11.37</v>
      </c>
      <c r="AE30" s="196">
        <v>0</v>
      </c>
      <c r="AF30" s="196">
        <v>0</v>
      </c>
      <c r="AG30" s="196">
        <v>43.39</v>
      </c>
      <c r="AH30" s="196">
        <v>0</v>
      </c>
      <c r="AI30" s="196">
        <v>10.45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144</v>
      </c>
      <c r="AP30" s="196">
        <v>6.75</v>
      </c>
      <c r="AQ30" s="196">
        <v>0</v>
      </c>
      <c r="AR30" s="196">
        <v>0</v>
      </c>
      <c r="AS30" s="196">
        <v>14.07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7.73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11.69</v>
      </c>
      <c r="K31" s="196">
        <v>6.12</v>
      </c>
      <c r="L31" s="196">
        <v>1.63</v>
      </c>
      <c r="M31" s="196">
        <v>0</v>
      </c>
      <c r="N31" s="196">
        <v>1.1399999999999999</v>
      </c>
      <c r="O31" s="196">
        <v>0.95</v>
      </c>
      <c r="P31" s="196">
        <v>2.33</v>
      </c>
      <c r="Q31" s="196">
        <v>0.1</v>
      </c>
      <c r="R31" s="196">
        <v>0.4</v>
      </c>
      <c r="S31" s="196">
        <v>0.25</v>
      </c>
      <c r="T31" s="196">
        <v>0</v>
      </c>
      <c r="U31" s="196">
        <v>11.87</v>
      </c>
      <c r="V31" s="196">
        <v>0.2</v>
      </c>
      <c r="W31" s="196">
        <v>0.44</v>
      </c>
      <c r="X31" s="196">
        <v>1.4</v>
      </c>
      <c r="Y31" s="196">
        <v>0</v>
      </c>
      <c r="Z31" s="196">
        <v>2.65</v>
      </c>
      <c r="AA31" s="196">
        <v>0.86</v>
      </c>
      <c r="AB31" s="196">
        <v>0</v>
      </c>
      <c r="AC31" s="196">
        <v>0.75</v>
      </c>
      <c r="AD31" s="196">
        <v>11.37</v>
      </c>
      <c r="AE31" s="196">
        <v>0</v>
      </c>
      <c r="AF31" s="196">
        <v>0</v>
      </c>
      <c r="AG31" s="196">
        <v>43.39</v>
      </c>
      <c r="AH31" s="196">
        <v>0</v>
      </c>
      <c r="AI31" s="196">
        <v>10.45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144</v>
      </c>
      <c r="AP31" s="196">
        <v>6.75</v>
      </c>
      <c r="AQ31" s="196">
        <v>0</v>
      </c>
      <c r="AR31" s="196">
        <v>0</v>
      </c>
      <c r="AS31" s="196">
        <v>14.07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7.73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11.69</v>
      </c>
      <c r="K32" s="196">
        <v>6.12</v>
      </c>
      <c r="L32" s="196">
        <v>1.63</v>
      </c>
      <c r="M32" s="196">
        <v>0</v>
      </c>
      <c r="N32" s="196">
        <v>1.1399999999999999</v>
      </c>
      <c r="O32" s="196">
        <v>0.95</v>
      </c>
      <c r="P32" s="196">
        <v>2.33</v>
      </c>
      <c r="Q32" s="196">
        <v>0.1</v>
      </c>
      <c r="R32" s="196">
        <v>0.4</v>
      </c>
      <c r="S32" s="196">
        <v>0.25</v>
      </c>
      <c r="T32" s="196">
        <v>0</v>
      </c>
      <c r="U32" s="196">
        <v>11.87</v>
      </c>
      <c r="V32" s="196">
        <v>0.2</v>
      </c>
      <c r="W32" s="196">
        <v>0.44</v>
      </c>
      <c r="X32" s="196">
        <v>1.4</v>
      </c>
      <c r="Y32" s="196">
        <v>0</v>
      </c>
      <c r="Z32" s="196">
        <v>2.65</v>
      </c>
      <c r="AA32" s="196">
        <v>0.86</v>
      </c>
      <c r="AB32" s="196">
        <v>0</v>
      </c>
      <c r="AC32" s="196">
        <v>0.75</v>
      </c>
      <c r="AD32" s="196">
        <v>11.37</v>
      </c>
      <c r="AE32" s="196">
        <v>0</v>
      </c>
      <c r="AF32" s="196">
        <v>0</v>
      </c>
      <c r="AG32" s="196">
        <v>43.39</v>
      </c>
      <c r="AH32" s="196">
        <v>0</v>
      </c>
      <c r="AI32" s="196">
        <v>10.45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144</v>
      </c>
      <c r="AP32" s="196">
        <v>6.75</v>
      </c>
      <c r="AQ32" s="196">
        <v>0</v>
      </c>
      <c r="AR32" s="196">
        <v>0</v>
      </c>
      <c r="AS32" s="196">
        <v>14.07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7.73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11.69</v>
      </c>
      <c r="K33" s="196">
        <v>6.12</v>
      </c>
      <c r="L33" s="196">
        <v>1.63</v>
      </c>
      <c r="M33" s="196">
        <v>0</v>
      </c>
      <c r="N33" s="196">
        <v>1.1399999999999999</v>
      </c>
      <c r="O33" s="196">
        <v>0.95</v>
      </c>
      <c r="P33" s="196">
        <v>2.33</v>
      </c>
      <c r="Q33" s="196">
        <v>0.1</v>
      </c>
      <c r="R33" s="196">
        <v>0.4</v>
      </c>
      <c r="S33" s="196">
        <v>0.25</v>
      </c>
      <c r="T33" s="196">
        <v>0</v>
      </c>
      <c r="U33" s="196">
        <v>11.87</v>
      </c>
      <c r="V33" s="196">
        <v>0.2</v>
      </c>
      <c r="W33" s="196">
        <v>0.44</v>
      </c>
      <c r="X33" s="196">
        <v>1.4</v>
      </c>
      <c r="Y33" s="196">
        <v>0</v>
      </c>
      <c r="Z33" s="196">
        <v>2.65</v>
      </c>
      <c r="AA33" s="196">
        <v>0.86</v>
      </c>
      <c r="AB33" s="196">
        <v>0</v>
      </c>
      <c r="AC33" s="196">
        <v>0.75</v>
      </c>
      <c r="AD33" s="196">
        <v>11.37</v>
      </c>
      <c r="AE33" s="196">
        <v>0</v>
      </c>
      <c r="AF33" s="196">
        <v>0</v>
      </c>
      <c r="AG33" s="196">
        <v>43.39</v>
      </c>
      <c r="AH33" s="196">
        <v>0</v>
      </c>
      <c r="AI33" s="196">
        <v>10.45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144</v>
      </c>
      <c r="AP33" s="196">
        <v>6.75</v>
      </c>
      <c r="AQ33" s="196">
        <v>0</v>
      </c>
      <c r="AR33" s="196">
        <v>0</v>
      </c>
      <c r="AS33" s="196">
        <v>14.07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7.73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11.69</v>
      </c>
      <c r="K34" s="196">
        <v>6.12</v>
      </c>
      <c r="L34" s="196">
        <v>1.63</v>
      </c>
      <c r="M34" s="196">
        <v>0</v>
      </c>
      <c r="N34" s="196">
        <v>1.1399999999999999</v>
      </c>
      <c r="O34" s="196">
        <v>0.95</v>
      </c>
      <c r="P34" s="196">
        <v>2.33</v>
      </c>
      <c r="Q34" s="196">
        <v>0.1</v>
      </c>
      <c r="R34" s="196">
        <v>0.4</v>
      </c>
      <c r="S34" s="196">
        <v>0.25</v>
      </c>
      <c r="T34" s="196">
        <v>0</v>
      </c>
      <c r="U34" s="196">
        <v>11.87</v>
      </c>
      <c r="V34" s="196">
        <v>0.2</v>
      </c>
      <c r="W34" s="196">
        <v>0.44</v>
      </c>
      <c r="X34" s="196">
        <v>1.4</v>
      </c>
      <c r="Y34" s="196">
        <v>0</v>
      </c>
      <c r="Z34" s="196">
        <v>2.65</v>
      </c>
      <c r="AA34" s="196">
        <v>0.86</v>
      </c>
      <c r="AB34" s="196">
        <v>0</v>
      </c>
      <c r="AC34" s="196">
        <v>0.75</v>
      </c>
      <c r="AD34" s="196">
        <v>11.37</v>
      </c>
      <c r="AE34" s="196">
        <v>0</v>
      </c>
      <c r="AF34" s="196">
        <v>0</v>
      </c>
      <c r="AG34" s="196">
        <v>43.39</v>
      </c>
      <c r="AH34" s="196">
        <v>0</v>
      </c>
      <c r="AI34" s="196">
        <v>10.45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144</v>
      </c>
      <c r="AP34" s="196">
        <v>6.75</v>
      </c>
      <c r="AQ34" s="196">
        <v>0</v>
      </c>
      <c r="AR34" s="196">
        <v>0</v>
      </c>
      <c r="AS34" s="196">
        <v>14.07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7.73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11.69</v>
      </c>
      <c r="K35" s="196">
        <v>6.12</v>
      </c>
      <c r="L35" s="196">
        <v>1.63</v>
      </c>
      <c r="M35" s="196">
        <v>0</v>
      </c>
      <c r="N35" s="196">
        <v>1.1399999999999999</v>
      </c>
      <c r="O35" s="196">
        <v>0.95</v>
      </c>
      <c r="P35" s="196">
        <v>2.33</v>
      </c>
      <c r="Q35" s="196">
        <v>0.1</v>
      </c>
      <c r="R35" s="196">
        <v>0.4</v>
      </c>
      <c r="S35" s="196">
        <v>0.25</v>
      </c>
      <c r="T35" s="196">
        <v>0</v>
      </c>
      <c r="U35" s="196">
        <v>11.87</v>
      </c>
      <c r="V35" s="196">
        <v>0.2</v>
      </c>
      <c r="W35" s="196">
        <v>0.44</v>
      </c>
      <c r="X35" s="196">
        <v>1.4</v>
      </c>
      <c r="Y35" s="196">
        <v>0</v>
      </c>
      <c r="Z35" s="196">
        <v>2.65</v>
      </c>
      <c r="AA35" s="196">
        <v>0.86</v>
      </c>
      <c r="AB35" s="196">
        <v>0</v>
      </c>
      <c r="AC35" s="196">
        <v>0.75</v>
      </c>
      <c r="AD35" s="196">
        <v>11.37</v>
      </c>
      <c r="AE35" s="196">
        <v>0</v>
      </c>
      <c r="AF35" s="196">
        <v>0</v>
      </c>
      <c r="AG35" s="196">
        <v>43.39</v>
      </c>
      <c r="AH35" s="196">
        <v>0</v>
      </c>
      <c r="AI35" s="196">
        <v>10.45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134.62</v>
      </c>
      <c r="AP35" s="196">
        <v>6.75</v>
      </c>
      <c r="AQ35" s="196">
        <v>0</v>
      </c>
      <c r="AR35" s="196">
        <v>0</v>
      </c>
      <c r="AS35" s="196">
        <v>14.07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7.73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11.69</v>
      </c>
      <c r="K36" s="196">
        <v>6.12</v>
      </c>
      <c r="L36" s="196">
        <v>1.63</v>
      </c>
      <c r="M36" s="196">
        <v>0</v>
      </c>
      <c r="N36" s="196">
        <v>1.1399999999999999</v>
      </c>
      <c r="O36" s="196">
        <v>0.95</v>
      </c>
      <c r="P36" s="196">
        <v>2.33</v>
      </c>
      <c r="Q36" s="196">
        <v>0.1</v>
      </c>
      <c r="R36" s="196">
        <v>0.4</v>
      </c>
      <c r="S36" s="196">
        <v>0.25</v>
      </c>
      <c r="T36" s="196">
        <v>0</v>
      </c>
      <c r="U36" s="196">
        <v>11.87</v>
      </c>
      <c r="V36" s="196">
        <v>0.2</v>
      </c>
      <c r="W36" s="196">
        <v>0.44</v>
      </c>
      <c r="X36" s="196">
        <v>1.4</v>
      </c>
      <c r="Y36" s="196">
        <v>0</v>
      </c>
      <c r="Z36" s="196">
        <v>2.65</v>
      </c>
      <c r="AA36" s="196">
        <v>0.86</v>
      </c>
      <c r="AB36" s="196">
        <v>0</v>
      </c>
      <c r="AC36" s="196">
        <v>0.75</v>
      </c>
      <c r="AD36" s="196">
        <v>11.37</v>
      </c>
      <c r="AE36" s="196">
        <v>0</v>
      </c>
      <c r="AF36" s="196">
        <v>0</v>
      </c>
      <c r="AG36" s="196">
        <v>43.39</v>
      </c>
      <c r="AH36" s="196">
        <v>0</v>
      </c>
      <c r="AI36" s="196">
        <v>10.45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125.24</v>
      </c>
      <c r="AP36" s="196">
        <v>6.75</v>
      </c>
      <c r="AQ36" s="196">
        <v>0</v>
      </c>
      <c r="AR36" s="196">
        <v>0</v>
      </c>
      <c r="AS36" s="196">
        <v>14.07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7.73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11.69</v>
      </c>
      <c r="K37" s="196">
        <v>6.12</v>
      </c>
      <c r="L37" s="196">
        <v>1.63</v>
      </c>
      <c r="M37" s="196">
        <v>0</v>
      </c>
      <c r="N37" s="196">
        <v>1.1399999999999999</v>
      </c>
      <c r="O37" s="196">
        <v>0.95</v>
      </c>
      <c r="P37" s="196">
        <v>2.33</v>
      </c>
      <c r="Q37" s="196">
        <v>0.1</v>
      </c>
      <c r="R37" s="196">
        <v>0.4</v>
      </c>
      <c r="S37" s="196">
        <v>0.25</v>
      </c>
      <c r="T37" s="196">
        <v>0</v>
      </c>
      <c r="U37" s="196">
        <v>11.87</v>
      </c>
      <c r="V37" s="196">
        <v>0.2</v>
      </c>
      <c r="W37" s="196">
        <v>0.44</v>
      </c>
      <c r="X37" s="196">
        <v>1.4</v>
      </c>
      <c r="Y37" s="196">
        <v>0</v>
      </c>
      <c r="Z37" s="196">
        <v>2.65</v>
      </c>
      <c r="AA37" s="196">
        <v>0.86</v>
      </c>
      <c r="AB37" s="196">
        <v>0</v>
      </c>
      <c r="AC37" s="196">
        <v>0.75</v>
      </c>
      <c r="AD37" s="196">
        <v>11.37</v>
      </c>
      <c r="AE37" s="196">
        <v>0</v>
      </c>
      <c r="AF37" s="196">
        <v>0</v>
      </c>
      <c r="AG37" s="196">
        <v>43.39</v>
      </c>
      <c r="AH37" s="196">
        <v>0</v>
      </c>
      <c r="AI37" s="196">
        <v>10.45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106.48</v>
      </c>
      <c r="AP37" s="196">
        <v>6.75</v>
      </c>
      <c r="AQ37" s="196">
        <v>0</v>
      </c>
      <c r="AR37" s="196">
        <v>0</v>
      </c>
      <c r="AS37" s="196">
        <v>14.07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7.73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11.69</v>
      </c>
      <c r="K38" s="196">
        <v>6.12</v>
      </c>
      <c r="L38" s="196">
        <v>1.63</v>
      </c>
      <c r="M38" s="196">
        <v>0</v>
      </c>
      <c r="N38" s="196">
        <v>1.1399999999999999</v>
      </c>
      <c r="O38" s="196">
        <v>0.95</v>
      </c>
      <c r="P38" s="196">
        <v>2.33</v>
      </c>
      <c r="Q38" s="196">
        <v>0.1</v>
      </c>
      <c r="R38" s="196">
        <v>0.4</v>
      </c>
      <c r="S38" s="196">
        <v>0.25</v>
      </c>
      <c r="T38" s="196">
        <v>0</v>
      </c>
      <c r="U38" s="196">
        <v>11.87</v>
      </c>
      <c r="V38" s="196">
        <v>0.2</v>
      </c>
      <c r="W38" s="196">
        <v>0.44</v>
      </c>
      <c r="X38" s="196">
        <v>1.4</v>
      </c>
      <c r="Y38" s="196">
        <v>0</v>
      </c>
      <c r="Z38" s="196">
        <v>2.65</v>
      </c>
      <c r="AA38" s="196">
        <v>0.86</v>
      </c>
      <c r="AB38" s="196">
        <v>0</v>
      </c>
      <c r="AC38" s="196">
        <v>0.75</v>
      </c>
      <c r="AD38" s="196">
        <v>11.37</v>
      </c>
      <c r="AE38" s="196">
        <v>0</v>
      </c>
      <c r="AF38" s="196">
        <v>0</v>
      </c>
      <c r="AG38" s="196">
        <v>43.39</v>
      </c>
      <c r="AH38" s="196">
        <v>0</v>
      </c>
      <c r="AI38" s="196">
        <v>10.45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93.98</v>
      </c>
      <c r="AP38" s="196">
        <v>6.75</v>
      </c>
      <c r="AQ38" s="196">
        <v>0</v>
      </c>
      <c r="AR38" s="196">
        <v>0</v>
      </c>
      <c r="AS38" s="196">
        <v>14.07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7.73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11.69</v>
      </c>
      <c r="K39" s="196">
        <v>6.12</v>
      </c>
      <c r="L39" s="196">
        <v>1.63</v>
      </c>
      <c r="M39" s="196">
        <v>0</v>
      </c>
      <c r="N39" s="196">
        <v>1.1399999999999999</v>
      </c>
      <c r="O39" s="196">
        <v>0.95</v>
      </c>
      <c r="P39" s="196">
        <v>2.33</v>
      </c>
      <c r="Q39" s="196">
        <v>0.1</v>
      </c>
      <c r="R39" s="196">
        <v>0.4</v>
      </c>
      <c r="S39" s="196">
        <v>0.25</v>
      </c>
      <c r="T39" s="196">
        <v>0</v>
      </c>
      <c r="U39" s="196">
        <v>11.87</v>
      </c>
      <c r="V39" s="196">
        <v>0.2</v>
      </c>
      <c r="W39" s="196">
        <v>0.44</v>
      </c>
      <c r="X39" s="196">
        <v>1.4</v>
      </c>
      <c r="Y39" s="196">
        <v>0</v>
      </c>
      <c r="Z39" s="196">
        <v>2.65</v>
      </c>
      <c r="AA39" s="196">
        <v>0.86</v>
      </c>
      <c r="AB39" s="196">
        <v>0</v>
      </c>
      <c r="AC39" s="196">
        <v>0.48</v>
      </c>
      <c r="AD39" s="196">
        <v>11.37</v>
      </c>
      <c r="AE39" s="196">
        <v>0</v>
      </c>
      <c r="AF39" s="196">
        <v>0</v>
      </c>
      <c r="AG39" s="196">
        <v>43.39</v>
      </c>
      <c r="AH39" s="196">
        <v>0</v>
      </c>
      <c r="AI39" s="196">
        <v>10.45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90.85</v>
      </c>
      <c r="AP39" s="196">
        <v>6.75</v>
      </c>
      <c r="AQ39" s="196">
        <v>0</v>
      </c>
      <c r="AR39" s="196">
        <v>0</v>
      </c>
      <c r="AS39" s="196">
        <v>14.07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7.73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11.69</v>
      </c>
      <c r="K40" s="196">
        <v>6.12</v>
      </c>
      <c r="L40" s="196">
        <v>1.63</v>
      </c>
      <c r="M40" s="196">
        <v>0</v>
      </c>
      <c r="N40" s="196">
        <v>1.1399999999999999</v>
      </c>
      <c r="O40" s="196">
        <v>0.95</v>
      </c>
      <c r="P40" s="196">
        <v>2.33</v>
      </c>
      <c r="Q40" s="196">
        <v>0.1</v>
      </c>
      <c r="R40" s="196">
        <v>0.4</v>
      </c>
      <c r="S40" s="196">
        <v>0.25</v>
      </c>
      <c r="T40" s="196">
        <v>0</v>
      </c>
      <c r="U40" s="196">
        <v>11.87</v>
      </c>
      <c r="V40" s="196">
        <v>0.2</v>
      </c>
      <c r="W40" s="196">
        <v>0.44</v>
      </c>
      <c r="X40" s="196">
        <v>1.4</v>
      </c>
      <c r="Y40" s="196">
        <v>0</v>
      </c>
      <c r="Z40" s="196">
        <v>2.65</v>
      </c>
      <c r="AA40" s="196">
        <v>0.86</v>
      </c>
      <c r="AB40" s="196">
        <v>0</v>
      </c>
      <c r="AC40" s="196">
        <v>0.48</v>
      </c>
      <c r="AD40" s="196">
        <v>11.37</v>
      </c>
      <c r="AE40" s="196">
        <v>0</v>
      </c>
      <c r="AF40" s="196">
        <v>0</v>
      </c>
      <c r="AG40" s="196">
        <v>43.39</v>
      </c>
      <c r="AH40" s="196">
        <v>0</v>
      </c>
      <c r="AI40" s="196">
        <v>10.45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144</v>
      </c>
      <c r="AP40" s="196">
        <v>6.75</v>
      </c>
      <c r="AQ40" s="196">
        <v>0</v>
      </c>
      <c r="AR40" s="196">
        <v>0</v>
      </c>
      <c r="AS40" s="196">
        <v>14.07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7.73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11.69</v>
      </c>
      <c r="K41" s="196">
        <v>6.12</v>
      </c>
      <c r="L41" s="196">
        <v>1.63</v>
      </c>
      <c r="M41" s="196">
        <v>0</v>
      </c>
      <c r="N41" s="196">
        <v>1.1399999999999999</v>
      </c>
      <c r="O41" s="196">
        <v>0.95</v>
      </c>
      <c r="P41" s="196">
        <v>2.33</v>
      </c>
      <c r="Q41" s="196">
        <v>0.1</v>
      </c>
      <c r="R41" s="196">
        <v>0.4</v>
      </c>
      <c r="S41" s="196">
        <v>0.25</v>
      </c>
      <c r="T41" s="196">
        <v>0</v>
      </c>
      <c r="U41" s="196">
        <v>11.87</v>
      </c>
      <c r="V41" s="196">
        <v>0.2</v>
      </c>
      <c r="W41" s="196">
        <v>0.44</v>
      </c>
      <c r="X41" s="196">
        <v>1.4</v>
      </c>
      <c r="Y41" s="196">
        <v>0</v>
      </c>
      <c r="Z41" s="196">
        <v>2.65</v>
      </c>
      <c r="AA41" s="196">
        <v>0.86</v>
      </c>
      <c r="AB41" s="196">
        <v>0</v>
      </c>
      <c r="AC41" s="196">
        <v>0.48</v>
      </c>
      <c r="AD41" s="196">
        <v>11.37</v>
      </c>
      <c r="AE41" s="196">
        <v>0</v>
      </c>
      <c r="AF41" s="196">
        <v>0</v>
      </c>
      <c r="AG41" s="196">
        <v>43.39</v>
      </c>
      <c r="AH41" s="196">
        <v>0</v>
      </c>
      <c r="AI41" s="196">
        <v>10.45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144</v>
      </c>
      <c r="AP41" s="196">
        <v>6.75</v>
      </c>
      <c r="AQ41" s="196">
        <v>0</v>
      </c>
      <c r="AR41" s="196">
        <v>0</v>
      </c>
      <c r="AS41" s="196">
        <v>14.07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7.73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11.69</v>
      </c>
      <c r="K42" s="196">
        <v>6.12</v>
      </c>
      <c r="L42" s="196">
        <v>1.63</v>
      </c>
      <c r="M42" s="196">
        <v>0</v>
      </c>
      <c r="N42" s="196">
        <v>1.1399999999999999</v>
      </c>
      <c r="O42" s="196">
        <v>0.95</v>
      </c>
      <c r="P42" s="196">
        <v>2.33</v>
      </c>
      <c r="Q42" s="196">
        <v>0.1</v>
      </c>
      <c r="R42" s="196">
        <v>0.4</v>
      </c>
      <c r="S42" s="196">
        <v>0.25</v>
      </c>
      <c r="T42" s="196">
        <v>0</v>
      </c>
      <c r="U42" s="196">
        <v>11.87</v>
      </c>
      <c r="V42" s="196">
        <v>0.2</v>
      </c>
      <c r="W42" s="196">
        <v>0.44</v>
      </c>
      <c r="X42" s="196">
        <v>1.4</v>
      </c>
      <c r="Y42" s="196">
        <v>0</v>
      </c>
      <c r="Z42" s="196">
        <v>2.65</v>
      </c>
      <c r="AA42" s="196">
        <v>0.86</v>
      </c>
      <c r="AB42" s="196">
        <v>0</v>
      </c>
      <c r="AC42" s="196">
        <v>0.48</v>
      </c>
      <c r="AD42" s="196">
        <v>11.37</v>
      </c>
      <c r="AE42" s="196">
        <v>0</v>
      </c>
      <c r="AF42" s="196">
        <v>0</v>
      </c>
      <c r="AG42" s="196">
        <v>43.39</v>
      </c>
      <c r="AH42" s="196">
        <v>0</v>
      </c>
      <c r="AI42" s="196">
        <v>10.45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144</v>
      </c>
      <c r="AP42" s="196">
        <v>6.75</v>
      </c>
      <c r="AQ42" s="196">
        <v>0</v>
      </c>
      <c r="AR42" s="196">
        <v>0</v>
      </c>
      <c r="AS42" s="196">
        <v>14.07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7.73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11.69</v>
      </c>
      <c r="K43" s="196">
        <v>6.12</v>
      </c>
      <c r="L43" s="196">
        <v>1.63</v>
      </c>
      <c r="M43" s="196">
        <v>0</v>
      </c>
      <c r="N43" s="196">
        <v>1.1399999999999999</v>
      </c>
      <c r="O43" s="196">
        <v>0.95</v>
      </c>
      <c r="P43" s="196">
        <v>2.33</v>
      </c>
      <c r="Q43" s="196">
        <v>0.1</v>
      </c>
      <c r="R43" s="196">
        <v>0.4</v>
      </c>
      <c r="S43" s="196">
        <v>0.25</v>
      </c>
      <c r="T43" s="196">
        <v>0</v>
      </c>
      <c r="U43" s="196">
        <v>11.87</v>
      </c>
      <c r="V43" s="196">
        <v>0.2</v>
      </c>
      <c r="W43" s="196">
        <v>0.44</v>
      </c>
      <c r="X43" s="196">
        <v>1.4</v>
      </c>
      <c r="Y43" s="196">
        <v>0</v>
      </c>
      <c r="Z43" s="196">
        <v>2.65</v>
      </c>
      <c r="AA43" s="196">
        <v>0.86</v>
      </c>
      <c r="AB43" s="196">
        <v>0</v>
      </c>
      <c r="AC43" s="196">
        <v>0.48</v>
      </c>
      <c r="AD43" s="196">
        <v>11.37</v>
      </c>
      <c r="AE43" s="196">
        <v>0</v>
      </c>
      <c r="AF43" s="196">
        <v>0</v>
      </c>
      <c r="AG43" s="196">
        <v>43.39</v>
      </c>
      <c r="AH43" s="196">
        <v>0</v>
      </c>
      <c r="AI43" s="196">
        <v>10.45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144</v>
      </c>
      <c r="AP43" s="196">
        <v>0</v>
      </c>
      <c r="AQ43" s="196">
        <v>0</v>
      </c>
      <c r="AR43" s="196">
        <v>0</v>
      </c>
      <c r="AS43" s="196">
        <v>14.07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7.73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11.69</v>
      </c>
      <c r="K44" s="196">
        <v>6.12</v>
      </c>
      <c r="L44" s="196">
        <v>1.63</v>
      </c>
      <c r="M44" s="196">
        <v>0</v>
      </c>
      <c r="N44" s="196">
        <v>1.1399999999999999</v>
      </c>
      <c r="O44" s="196">
        <v>0.95</v>
      </c>
      <c r="P44" s="196">
        <v>2.33</v>
      </c>
      <c r="Q44" s="196">
        <v>0.1</v>
      </c>
      <c r="R44" s="196">
        <v>0.4</v>
      </c>
      <c r="S44" s="196">
        <v>0.25</v>
      </c>
      <c r="T44" s="196">
        <v>0</v>
      </c>
      <c r="U44" s="196">
        <v>11.87</v>
      </c>
      <c r="V44" s="196">
        <v>0.2</v>
      </c>
      <c r="W44" s="196">
        <v>0.44</v>
      </c>
      <c r="X44" s="196">
        <v>1.4</v>
      </c>
      <c r="Y44" s="196">
        <v>0</v>
      </c>
      <c r="Z44" s="196">
        <v>2.65</v>
      </c>
      <c r="AA44" s="196">
        <v>0.86</v>
      </c>
      <c r="AB44" s="196">
        <v>0</v>
      </c>
      <c r="AC44" s="196">
        <v>0.48</v>
      </c>
      <c r="AD44" s="196">
        <v>11.37</v>
      </c>
      <c r="AE44" s="196">
        <v>0</v>
      </c>
      <c r="AF44" s="196">
        <v>0</v>
      </c>
      <c r="AG44" s="196">
        <v>43.39</v>
      </c>
      <c r="AH44" s="196">
        <v>0</v>
      </c>
      <c r="AI44" s="196">
        <v>10.45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144</v>
      </c>
      <c r="AP44" s="196">
        <v>0</v>
      </c>
      <c r="AQ44" s="196">
        <v>0</v>
      </c>
      <c r="AR44" s="196">
        <v>0</v>
      </c>
      <c r="AS44" s="196">
        <v>14.07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7.73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11.69</v>
      </c>
      <c r="K45" s="196">
        <v>6.12</v>
      </c>
      <c r="L45" s="196">
        <v>1.63</v>
      </c>
      <c r="M45" s="196">
        <v>0</v>
      </c>
      <c r="N45" s="196">
        <v>1.1399999999999999</v>
      </c>
      <c r="O45" s="196">
        <v>0.95</v>
      </c>
      <c r="P45" s="196">
        <v>2.33</v>
      </c>
      <c r="Q45" s="196">
        <v>0.1</v>
      </c>
      <c r="R45" s="196">
        <v>0.4</v>
      </c>
      <c r="S45" s="196">
        <v>0.25</v>
      </c>
      <c r="T45" s="196">
        <v>0</v>
      </c>
      <c r="U45" s="196">
        <v>11.87</v>
      </c>
      <c r="V45" s="196">
        <v>0.2</v>
      </c>
      <c r="W45" s="196">
        <v>0.44</v>
      </c>
      <c r="X45" s="196">
        <v>1.4</v>
      </c>
      <c r="Y45" s="196">
        <v>0</v>
      </c>
      <c r="Z45" s="196">
        <v>2.65</v>
      </c>
      <c r="AA45" s="196">
        <v>0.86</v>
      </c>
      <c r="AB45" s="196">
        <v>0</v>
      </c>
      <c r="AC45" s="196">
        <v>0.75</v>
      </c>
      <c r="AD45" s="196">
        <v>11.37</v>
      </c>
      <c r="AE45" s="196">
        <v>0</v>
      </c>
      <c r="AF45" s="196">
        <v>0</v>
      </c>
      <c r="AG45" s="196">
        <v>43.39</v>
      </c>
      <c r="AH45" s="196">
        <v>0</v>
      </c>
      <c r="AI45" s="196">
        <v>10.45</v>
      </c>
      <c r="AJ45" s="196">
        <v>0</v>
      </c>
      <c r="AK45" s="196">
        <v>12.6</v>
      </c>
      <c r="AL45" s="196">
        <v>0</v>
      </c>
      <c r="AM45" s="196">
        <v>0</v>
      </c>
      <c r="AN45" s="196">
        <v>0</v>
      </c>
      <c r="AO45" s="196">
        <v>144</v>
      </c>
      <c r="AP45" s="196">
        <v>0</v>
      </c>
      <c r="AQ45" s="196">
        <v>0</v>
      </c>
      <c r="AR45" s="196">
        <v>0</v>
      </c>
      <c r="AS45" s="196">
        <v>14.07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7.73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11.69</v>
      </c>
      <c r="K46" s="196">
        <v>77.62</v>
      </c>
      <c r="L46" s="196">
        <v>21.35</v>
      </c>
      <c r="M46" s="196">
        <v>0</v>
      </c>
      <c r="N46" s="196">
        <v>1.1399999999999999</v>
      </c>
      <c r="O46" s="196">
        <v>0.95</v>
      </c>
      <c r="P46" s="196">
        <v>2.33</v>
      </c>
      <c r="Q46" s="196">
        <v>0.1</v>
      </c>
      <c r="R46" s="196">
        <v>0.4</v>
      </c>
      <c r="S46" s="196">
        <v>0.25</v>
      </c>
      <c r="T46" s="196">
        <v>0</v>
      </c>
      <c r="U46" s="196">
        <v>11.87</v>
      </c>
      <c r="V46" s="196">
        <v>0.2</v>
      </c>
      <c r="W46" s="196">
        <v>0.44</v>
      </c>
      <c r="X46" s="196">
        <v>1.4</v>
      </c>
      <c r="Y46" s="196">
        <v>0</v>
      </c>
      <c r="Z46" s="196">
        <v>2.65</v>
      </c>
      <c r="AA46" s="196">
        <v>0.86</v>
      </c>
      <c r="AB46" s="196">
        <v>0</v>
      </c>
      <c r="AC46" s="196">
        <v>0.75</v>
      </c>
      <c r="AD46" s="196">
        <v>11.37</v>
      </c>
      <c r="AE46" s="196">
        <v>0</v>
      </c>
      <c r="AF46" s="196">
        <v>0</v>
      </c>
      <c r="AG46" s="196">
        <v>43.39</v>
      </c>
      <c r="AH46" s="196">
        <v>0</v>
      </c>
      <c r="AI46" s="196">
        <v>10.45</v>
      </c>
      <c r="AJ46" s="196">
        <v>0</v>
      </c>
      <c r="AK46" s="196">
        <v>12.6</v>
      </c>
      <c r="AL46" s="196">
        <v>0</v>
      </c>
      <c r="AM46" s="196">
        <v>0</v>
      </c>
      <c r="AN46" s="196">
        <v>0</v>
      </c>
      <c r="AO46" s="196">
        <v>144</v>
      </c>
      <c r="AP46" s="196">
        <v>0</v>
      </c>
      <c r="AQ46" s="196">
        <v>0</v>
      </c>
      <c r="AR46" s="196">
        <v>0</v>
      </c>
      <c r="AS46" s="196">
        <v>14.07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3.73</v>
      </c>
      <c r="D47" s="196">
        <v>7.73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11.69</v>
      </c>
      <c r="K47" s="196">
        <v>23.3</v>
      </c>
      <c r="L47" s="196">
        <v>3.41</v>
      </c>
      <c r="M47" s="196">
        <v>0</v>
      </c>
      <c r="N47" s="196">
        <v>1.1399999999999999</v>
      </c>
      <c r="O47" s="196">
        <v>0.95</v>
      </c>
      <c r="P47" s="196">
        <v>2.33</v>
      </c>
      <c r="Q47" s="196">
        <v>0.17</v>
      </c>
      <c r="R47" s="196">
        <v>0.69</v>
      </c>
      <c r="S47" s="196">
        <v>0.43</v>
      </c>
      <c r="T47" s="196">
        <v>0</v>
      </c>
      <c r="U47" s="196">
        <v>11.87</v>
      </c>
      <c r="V47" s="196">
        <v>0.2</v>
      </c>
      <c r="W47" s="196">
        <v>0.44</v>
      </c>
      <c r="X47" s="196">
        <v>1.4</v>
      </c>
      <c r="Y47" s="196">
        <v>0</v>
      </c>
      <c r="Z47" s="196">
        <v>2.65</v>
      </c>
      <c r="AA47" s="196">
        <v>1.48</v>
      </c>
      <c r="AB47" s="196">
        <v>0</v>
      </c>
      <c r="AC47" s="196">
        <v>0.75</v>
      </c>
      <c r="AD47" s="196">
        <v>11.37</v>
      </c>
      <c r="AE47" s="196">
        <v>0</v>
      </c>
      <c r="AF47" s="196">
        <v>0</v>
      </c>
      <c r="AG47" s="196">
        <v>43.39</v>
      </c>
      <c r="AH47" s="196">
        <v>0</v>
      </c>
      <c r="AI47" s="196">
        <v>10.45</v>
      </c>
      <c r="AJ47" s="196">
        <v>0</v>
      </c>
      <c r="AK47" s="196">
        <v>12.54</v>
      </c>
      <c r="AL47" s="196">
        <v>0</v>
      </c>
      <c r="AM47" s="196">
        <v>0</v>
      </c>
      <c r="AN47" s="196">
        <v>0</v>
      </c>
      <c r="AO47" s="196">
        <v>115.86</v>
      </c>
      <c r="AP47" s="196">
        <v>0</v>
      </c>
      <c r="AQ47" s="196">
        <v>0</v>
      </c>
      <c r="AR47" s="196">
        <v>0</v>
      </c>
      <c r="AS47" s="196">
        <v>14.07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3.73</v>
      </c>
      <c r="D48" s="196">
        <v>7.73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11.69</v>
      </c>
      <c r="K48" s="196">
        <v>23.3</v>
      </c>
      <c r="L48" s="196">
        <v>3.6</v>
      </c>
      <c r="M48" s="196">
        <v>0</v>
      </c>
      <c r="N48" s="196">
        <v>1.1399999999999999</v>
      </c>
      <c r="O48" s="196">
        <v>0.95</v>
      </c>
      <c r="P48" s="196">
        <v>2.33</v>
      </c>
      <c r="Q48" s="196">
        <v>0.1</v>
      </c>
      <c r="R48" s="196">
        <v>0.4</v>
      </c>
      <c r="S48" s="196">
        <v>0.91</v>
      </c>
      <c r="T48" s="196">
        <v>0</v>
      </c>
      <c r="U48" s="196">
        <v>11.87</v>
      </c>
      <c r="V48" s="196">
        <v>0.2</v>
      </c>
      <c r="W48" s="196">
        <v>0.44</v>
      </c>
      <c r="X48" s="196">
        <v>1.4</v>
      </c>
      <c r="Y48" s="196">
        <v>0</v>
      </c>
      <c r="Z48" s="196">
        <v>2.65</v>
      </c>
      <c r="AA48" s="196">
        <v>1.48</v>
      </c>
      <c r="AB48" s="196">
        <v>0</v>
      </c>
      <c r="AC48" s="196">
        <v>0.75</v>
      </c>
      <c r="AD48" s="196">
        <v>11.37</v>
      </c>
      <c r="AE48" s="196">
        <v>0</v>
      </c>
      <c r="AF48" s="196">
        <v>0</v>
      </c>
      <c r="AG48" s="196">
        <v>43.39</v>
      </c>
      <c r="AH48" s="196">
        <v>0</v>
      </c>
      <c r="AI48" s="196">
        <v>10.45</v>
      </c>
      <c r="AJ48" s="196">
        <v>0</v>
      </c>
      <c r="AK48" s="196">
        <v>12.54</v>
      </c>
      <c r="AL48" s="196">
        <v>0</v>
      </c>
      <c r="AM48" s="196">
        <v>0</v>
      </c>
      <c r="AN48" s="196">
        <v>0</v>
      </c>
      <c r="AO48" s="196">
        <v>108.05</v>
      </c>
      <c r="AP48" s="196">
        <v>0</v>
      </c>
      <c r="AQ48" s="196">
        <v>0</v>
      </c>
      <c r="AR48" s="196">
        <v>0</v>
      </c>
      <c r="AS48" s="196">
        <v>14.07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3.73</v>
      </c>
      <c r="D49" s="196">
        <v>7.73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11.69</v>
      </c>
      <c r="K49" s="196">
        <v>38.15</v>
      </c>
      <c r="L49" s="196">
        <v>1.63</v>
      </c>
      <c r="M49" s="196">
        <v>0</v>
      </c>
      <c r="N49" s="196">
        <v>1.1399999999999999</v>
      </c>
      <c r="O49" s="196">
        <v>0.95</v>
      </c>
      <c r="P49" s="196">
        <v>2.33</v>
      </c>
      <c r="Q49" s="196">
        <v>0.1</v>
      </c>
      <c r="R49" s="196">
        <v>0.4</v>
      </c>
      <c r="S49" s="196">
        <v>0.25</v>
      </c>
      <c r="T49" s="196">
        <v>0</v>
      </c>
      <c r="U49" s="196">
        <v>11.87</v>
      </c>
      <c r="V49" s="196">
        <v>0.2</v>
      </c>
      <c r="W49" s="196">
        <v>0.43</v>
      </c>
      <c r="X49" s="196">
        <v>1.4</v>
      </c>
      <c r="Y49" s="196">
        <v>0</v>
      </c>
      <c r="Z49" s="196">
        <v>2.65</v>
      </c>
      <c r="AA49" s="196">
        <v>3.53</v>
      </c>
      <c r="AB49" s="196">
        <v>0</v>
      </c>
      <c r="AC49" s="196">
        <v>0.75</v>
      </c>
      <c r="AD49" s="196">
        <v>11.37</v>
      </c>
      <c r="AE49" s="196">
        <v>0</v>
      </c>
      <c r="AF49" s="196">
        <v>0</v>
      </c>
      <c r="AG49" s="196">
        <v>43.39</v>
      </c>
      <c r="AH49" s="196">
        <v>0</v>
      </c>
      <c r="AI49" s="196">
        <v>10.45</v>
      </c>
      <c r="AJ49" s="196">
        <v>0</v>
      </c>
      <c r="AK49" s="196">
        <v>12.54</v>
      </c>
      <c r="AL49" s="196">
        <v>0</v>
      </c>
      <c r="AM49" s="196">
        <v>0</v>
      </c>
      <c r="AN49" s="196">
        <v>0</v>
      </c>
      <c r="AO49" s="196">
        <v>144</v>
      </c>
      <c r="AP49" s="196">
        <v>0</v>
      </c>
      <c r="AQ49" s="196">
        <v>0</v>
      </c>
      <c r="AR49" s="196">
        <v>0</v>
      </c>
      <c r="AS49" s="196">
        <v>14.07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3.73</v>
      </c>
      <c r="D50" s="196">
        <v>7.73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11.69</v>
      </c>
      <c r="K50" s="196">
        <v>76.650000000000006</v>
      </c>
      <c r="L50" s="196">
        <v>1.63</v>
      </c>
      <c r="M50" s="196">
        <v>0</v>
      </c>
      <c r="N50" s="196">
        <v>1.1399999999999999</v>
      </c>
      <c r="O50" s="196">
        <v>0.95</v>
      </c>
      <c r="P50" s="196">
        <v>2.33</v>
      </c>
      <c r="Q50" s="196">
        <v>0.1</v>
      </c>
      <c r="R50" s="196">
        <v>0.4</v>
      </c>
      <c r="S50" s="196">
        <v>0.25</v>
      </c>
      <c r="T50" s="196">
        <v>0</v>
      </c>
      <c r="U50" s="196">
        <v>11.87</v>
      </c>
      <c r="V50" s="196">
        <v>0.2</v>
      </c>
      <c r="W50" s="196">
        <v>0.43</v>
      </c>
      <c r="X50" s="196">
        <v>1.4</v>
      </c>
      <c r="Y50" s="196">
        <v>0</v>
      </c>
      <c r="Z50" s="196">
        <v>2.65</v>
      </c>
      <c r="AA50" s="196">
        <v>3.53</v>
      </c>
      <c r="AB50" s="196">
        <v>0</v>
      </c>
      <c r="AC50" s="196">
        <v>0.75</v>
      </c>
      <c r="AD50" s="196">
        <v>11.37</v>
      </c>
      <c r="AE50" s="196">
        <v>0</v>
      </c>
      <c r="AF50" s="196">
        <v>0</v>
      </c>
      <c r="AG50" s="196">
        <v>43.39</v>
      </c>
      <c r="AH50" s="196">
        <v>0</v>
      </c>
      <c r="AI50" s="196">
        <v>10.45</v>
      </c>
      <c r="AJ50" s="196">
        <v>0</v>
      </c>
      <c r="AK50" s="196">
        <v>12.54</v>
      </c>
      <c r="AL50" s="196">
        <v>0</v>
      </c>
      <c r="AM50" s="196">
        <v>0</v>
      </c>
      <c r="AN50" s="196">
        <v>0</v>
      </c>
      <c r="AO50" s="196">
        <v>144</v>
      </c>
      <c r="AP50" s="196">
        <v>0</v>
      </c>
      <c r="AQ50" s="196">
        <v>0</v>
      </c>
      <c r="AR50" s="196">
        <v>0</v>
      </c>
      <c r="AS50" s="196">
        <v>14.07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3.73</v>
      </c>
      <c r="D51" s="196">
        <v>7.73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11.69</v>
      </c>
      <c r="K51" s="196">
        <v>76.650000000000006</v>
      </c>
      <c r="L51" s="196">
        <v>22.18</v>
      </c>
      <c r="M51" s="196">
        <v>0</v>
      </c>
      <c r="N51" s="196">
        <v>1.1399999999999999</v>
      </c>
      <c r="O51" s="196">
        <v>0.95</v>
      </c>
      <c r="P51" s="196">
        <v>2.33</v>
      </c>
      <c r="Q51" s="196">
        <v>0.1</v>
      </c>
      <c r="R51" s="196">
        <v>0.4</v>
      </c>
      <c r="S51" s="196">
        <v>3</v>
      </c>
      <c r="T51" s="196">
        <v>0</v>
      </c>
      <c r="U51" s="196">
        <v>11.87</v>
      </c>
      <c r="V51" s="196">
        <v>0.2</v>
      </c>
      <c r="W51" s="196">
        <v>0.43</v>
      </c>
      <c r="X51" s="196">
        <v>1.4</v>
      </c>
      <c r="Y51" s="196">
        <v>0</v>
      </c>
      <c r="Z51" s="196">
        <v>3.33</v>
      </c>
      <c r="AA51" s="196">
        <v>0.86</v>
      </c>
      <c r="AB51" s="196">
        <v>0</v>
      </c>
      <c r="AC51" s="196">
        <v>0.75</v>
      </c>
      <c r="AD51" s="196">
        <v>11.37</v>
      </c>
      <c r="AE51" s="196">
        <v>0</v>
      </c>
      <c r="AF51" s="196">
        <v>0</v>
      </c>
      <c r="AG51" s="196">
        <v>43.39</v>
      </c>
      <c r="AH51" s="196">
        <v>0</v>
      </c>
      <c r="AI51" s="196">
        <v>10.45</v>
      </c>
      <c r="AJ51" s="196">
        <v>0</v>
      </c>
      <c r="AK51" s="196">
        <v>11.09</v>
      </c>
      <c r="AL51" s="196">
        <v>0</v>
      </c>
      <c r="AM51" s="196">
        <v>0</v>
      </c>
      <c r="AN51" s="196">
        <v>0</v>
      </c>
      <c r="AO51" s="196">
        <v>139.03</v>
      </c>
      <c r="AP51" s="196">
        <v>0</v>
      </c>
      <c r="AQ51" s="196">
        <v>0</v>
      </c>
      <c r="AR51" s="196">
        <v>0</v>
      </c>
      <c r="AS51" s="196">
        <v>14.07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3.73</v>
      </c>
      <c r="D52" s="196">
        <v>7.73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11.69</v>
      </c>
      <c r="K52" s="196">
        <v>76.650000000000006</v>
      </c>
      <c r="L52" s="196">
        <v>22.18</v>
      </c>
      <c r="M52" s="196">
        <v>0</v>
      </c>
      <c r="N52" s="196">
        <v>1.1399999999999999</v>
      </c>
      <c r="O52" s="196">
        <v>0.95</v>
      </c>
      <c r="P52" s="196">
        <v>2.33</v>
      </c>
      <c r="Q52" s="196">
        <v>0.1</v>
      </c>
      <c r="R52" s="196">
        <v>0.4</v>
      </c>
      <c r="S52" s="196">
        <v>3</v>
      </c>
      <c r="T52" s="196">
        <v>0</v>
      </c>
      <c r="U52" s="196">
        <v>11.87</v>
      </c>
      <c r="V52" s="196">
        <v>0.2</v>
      </c>
      <c r="W52" s="196">
        <v>0.43</v>
      </c>
      <c r="X52" s="196">
        <v>1.4</v>
      </c>
      <c r="Y52" s="196">
        <v>0</v>
      </c>
      <c r="Z52" s="196">
        <v>3.33</v>
      </c>
      <c r="AA52" s="196">
        <v>11.73</v>
      </c>
      <c r="AB52" s="196">
        <v>0</v>
      </c>
      <c r="AC52" s="196">
        <v>0.75</v>
      </c>
      <c r="AD52" s="196">
        <v>11.37</v>
      </c>
      <c r="AE52" s="196">
        <v>0</v>
      </c>
      <c r="AF52" s="196">
        <v>0</v>
      </c>
      <c r="AG52" s="196">
        <v>43.39</v>
      </c>
      <c r="AH52" s="196">
        <v>0</v>
      </c>
      <c r="AI52" s="196">
        <v>10.45</v>
      </c>
      <c r="AJ52" s="196">
        <v>0</v>
      </c>
      <c r="AK52" s="196">
        <v>11.09</v>
      </c>
      <c r="AL52" s="196">
        <v>0</v>
      </c>
      <c r="AM52" s="196">
        <v>0</v>
      </c>
      <c r="AN52" s="196">
        <v>0</v>
      </c>
      <c r="AO52" s="196">
        <v>139.03</v>
      </c>
      <c r="AP52" s="196">
        <v>0</v>
      </c>
      <c r="AQ52" s="196">
        <v>0</v>
      </c>
      <c r="AR52" s="196">
        <v>0</v>
      </c>
      <c r="AS52" s="196">
        <v>14.07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3.73</v>
      </c>
      <c r="D53" s="196">
        <v>7.73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11.69</v>
      </c>
      <c r="K53" s="196">
        <v>76.650000000000006</v>
      </c>
      <c r="L53" s="196">
        <v>22.18</v>
      </c>
      <c r="M53" s="196">
        <v>0</v>
      </c>
      <c r="N53" s="196">
        <v>1.1399999999999999</v>
      </c>
      <c r="O53" s="196">
        <v>0.95</v>
      </c>
      <c r="P53" s="196">
        <v>2.33</v>
      </c>
      <c r="Q53" s="196">
        <v>0.1</v>
      </c>
      <c r="R53" s="196">
        <v>0.4</v>
      </c>
      <c r="S53" s="196">
        <v>3</v>
      </c>
      <c r="T53" s="196">
        <v>0</v>
      </c>
      <c r="U53" s="196">
        <v>11.87</v>
      </c>
      <c r="V53" s="196">
        <v>2.4900000000000002</v>
      </c>
      <c r="W53" s="196">
        <v>0.43</v>
      </c>
      <c r="X53" s="196">
        <v>1.4</v>
      </c>
      <c r="Y53" s="196">
        <v>0</v>
      </c>
      <c r="Z53" s="196">
        <v>2.65</v>
      </c>
      <c r="AA53" s="196">
        <v>11.79</v>
      </c>
      <c r="AB53" s="196">
        <v>0</v>
      </c>
      <c r="AC53" s="196">
        <v>0.75</v>
      </c>
      <c r="AD53" s="196">
        <v>11.37</v>
      </c>
      <c r="AE53" s="196">
        <v>0</v>
      </c>
      <c r="AF53" s="196">
        <v>0</v>
      </c>
      <c r="AG53" s="196">
        <v>43.39</v>
      </c>
      <c r="AH53" s="196">
        <v>0</v>
      </c>
      <c r="AI53" s="196">
        <v>10.45</v>
      </c>
      <c r="AJ53" s="196">
        <v>0</v>
      </c>
      <c r="AK53" s="196">
        <v>9.4</v>
      </c>
      <c r="AL53" s="196">
        <v>0</v>
      </c>
      <c r="AM53" s="196">
        <v>0</v>
      </c>
      <c r="AN53" s="196">
        <v>0</v>
      </c>
      <c r="AO53" s="196">
        <v>139.03</v>
      </c>
      <c r="AP53" s="196">
        <v>0</v>
      </c>
      <c r="AQ53" s="196">
        <v>0</v>
      </c>
      <c r="AR53" s="196">
        <v>0</v>
      </c>
      <c r="AS53" s="196">
        <v>14.07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3.73</v>
      </c>
      <c r="D54" s="196">
        <v>7.73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11.69</v>
      </c>
      <c r="K54" s="196">
        <v>76.650000000000006</v>
      </c>
      <c r="L54" s="196">
        <v>22.18</v>
      </c>
      <c r="M54" s="196">
        <v>0</v>
      </c>
      <c r="N54" s="196">
        <v>1.1399999999999999</v>
      </c>
      <c r="O54" s="196">
        <v>0.95</v>
      </c>
      <c r="P54" s="196">
        <v>2.33</v>
      </c>
      <c r="Q54" s="196">
        <v>0.1</v>
      </c>
      <c r="R54" s="196">
        <v>0.4</v>
      </c>
      <c r="S54" s="196">
        <v>3</v>
      </c>
      <c r="T54" s="196">
        <v>0</v>
      </c>
      <c r="U54" s="196">
        <v>11.87</v>
      </c>
      <c r="V54" s="196">
        <v>2.4900000000000002</v>
      </c>
      <c r="W54" s="196">
        <v>0.43</v>
      </c>
      <c r="X54" s="196">
        <v>1.4</v>
      </c>
      <c r="Y54" s="196">
        <v>0</v>
      </c>
      <c r="Z54" s="196">
        <v>2.65</v>
      </c>
      <c r="AA54" s="196">
        <v>11.79</v>
      </c>
      <c r="AB54" s="196">
        <v>0</v>
      </c>
      <c r="AC54" s="196">
        <v>0.75</v>
      </c>
      <c r="AD54" s="196">
        <v>11.37</v>
      </c>
      <c r="AE54" s="196">
        <v>0</v>
      </c>
      <c r="AF54" s="196">
        <v>0</v>
      </c>
      <c r="AG54" s="196">
        <v>43.39</v>
      </c>
      <c r="AH54" s="196">
        <v>0</v>
      </c>
      <c r="AI54" s="196">
        <v>10.45</v>
      </c>
      <c r="AJ54" s="196">
        <v>0</v>
      </c>
      <c r="AK54" s="196">
        <v>9.4</v>
      </c>
      <c r="AL54" s="196">
        <v>0</v>
      </c>
      <c r="AM54" s="196">
        <v>0</v>
      </c>
      <c r="AN54" s="196">
        <v>0</v>
      </c>
      <c r="AO54" s="196">
        <v>139.03</v>
      </c>
      <c r="AP54" s="196">
        <v>0</v>
      </c>
      <c r="AQ54" s="196">
        <v>0</v>
      </c>
      <c r="AR54" s="196">
        <v>0</v>
      </c>
      <c r="AS54" s="196">
        <v>14.07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3.73</v>
      </c>
      <c r="D55" s="196">
        <v>7.73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11.69</v>
      </c>
      <c r="K55" s="196">
        <v>76.66</v>
      </c>
      <c r="L55" s="196">
        <v>18.89</v>
      </c>
      <c r="M55" s="196">
        <v>0</v>
      </c>
      <c r="N55" s="196">
        <v>1.1399999999999999</v>
      </c>
      <c r="O55" s="196">
        <v>0.95</v>
      </c>
      <c r="P55" s="196">
        <v>2.33</v>
      </c>
      <c r="Q55" s="196">
        <v>0.2</v>
      </c>
      <c r="R55" s="196">
        <v>0.79</v>
      </c>
      <c r="S55" s="196">
        <v>3.14</v>
      </c>
      <c r="T55" s="196">
        <v>0</v>
      </c>
      <c r="U55" s="196">
        <v>11.87</v>
      </c>
      <c r="V55" s="196">
        <v>0.2</v>
      </c>
      <c r="W55" s="196">
        <v>0.43</v>
      </c>
      <c r="X55" s="196">
        <v>1.4</v>
      </c>
      <c r="Y55" s="196">
        <v>0</v>
      </c>
      <c r="Z55" s="196">
        <v>2.65</v>
      </c>
      <c r="AA55" s="196">
        <v>11.43</v>
      </c>
      <c r="AB55" s="196">
        <v>0</v>
      </c>
      <c r="AC55" s="196">
        <v>0.75</v>
      </c>
      <c r="AD55" s="196">
        <v>11.37</v>
      </c>
      <c r="AE55" s="196">
        <v>0</v>
      </c>
      <c r="AF55" s="196">
        <v>0</v>
      </c>
      <c r="AG55" s="196">
        <v>43.39</v>
      </c>
      <c r="AH55" s="196">
        <v>0</v>
      </c>
      <c r="AI55" s="196">
        <v>10.45</v>
      </c>
      <c r="AJ55" s="196">
        <v>0</v>
      </c>
      <c r="AK55" s="196">
        <v>9.4</v>
      </c>
      <c r="AL55" s="196">
        <v>0</v>
      </c>
      <c r="AM55" s="196">
        <v>0</v>
      </c>
      <c r="AN55" s="196">
        <v>0</v>
      </c>
      <c r="AO55" s="196">
        <v>139.03</v>
      </c>
      <c r="AP55" s="196">
        <v>0</v>
      </c>
      <c r="AQ55" s="196">
        <v>0</v>
      </c>
      <c r="AR55" s="196">
        <v>0</v>
      </c>
      <c r="AS55" s="196">
        <v>14.07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3.73</v>
      </c>
      <c r="D56" s="196">
        <v>7.73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11.69</v>
      </c>
      <c r="K56" s="196">
        <v>76.650000000000006</v>
      </c>
      <c r="L56" s="196">
        <v>20.94</v>
      </c>
      <c r="M56" s="196">
        <v>0</v>
      </c>
      <c r="N56" s="196">
        <v>1.1399999999999999</v>
      </c>
      <c r="O56" s="196">
        <v>0.95</v>
      </c>
      <c r="P56" s="196">
        <v>2.33</v>
      </c>
      <c r="Q56" s="196">
        <v>0.2</v>
      </c>
      <c r="R56" s="196">
        <v>5.43</v>
      </c>
      <c r="S56" s="196">
        <v>2.85</v>
      </c>
      <c r="T56" s="196">
        <v>0</v>
      </c>
      <c r="U56" s="196">
        <v>11.87</v>
      </c>
      <c r="V56" s="196">
        <v>2.69</v>
      </c>
      <c r="W56" s="196">
        <v>5.63</v>
      </c>
      <c r="X56" s="196">
        <v>19.18</v>
      </c>
      <c r="Y56" s="196">
        <v>0</v>
      </c>
      <c r="Z56" s="196">
        <v>34.47</v>
      </c>
      <c r="AA56" s="196">
        <v>11.43</v>
      </c>
      <c r="AB56" s="196">
        <v>0</v>
      </c>
      <c r="AC56" s="196">
        <v>0.75</v>
      </c>
      <c r="AD56" s="196">
        <v>11.37</v>
      </c>
      <c r="AE56" s="196">
        <v>0</v>
      </c>
      <c r="AF56" s="196">
        <v>0</v>
      </c>
      <c r="AG56" s="196">
        <v>43.39</v>
      </c>
      <c r="AH56" s="196">
        <v>0</v>
      </c>
      <c r="AI56" s="196">
        <v>10.45</v>
      </c>
      <c r="AJ56" s="196">
        <v>0</v>
      </c>
      <c r="AK56" s="196">
        <v>9.4</v>
      </c>
      <c r="AL56" s="196">
        <v>0</v>
      </c>
      <c r="AM56" s="196">
        <v>0</v>
      </c>
      <c r="AN56" s="196">
        <v>0</v>
      </c>
      <c r="AO56" s="196">
        <v>139.03</v>
      </c>
      <c r="AP56" s="196">
        <v>0</v>
      </c>
      <c r="AQ56" s="196">
        <v>0</v>
      </c>
      <c r="AR56" s="196">
        <v>0</v>
      </c>
      <c r="AS56" s="196">
        <v>14.07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3.73</v>
      </c>
      <c r="D57" s="196">
        <v>7.73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11.69</v>
      </c>
      <c r="K57" s="196">
        <v>76.66</v>
      </c>
      <c r="L57" s="196">
        <v>21.3</v>
      </c>
      <c r="M57" s="196">
        <v>0</v>
      </c>
      <c r="N57" s="196">
        <v>1.1399999999999999</v>
      </c>
      <c r="O57" s="196">
        <v>0.95</v>
      </c>
      <c r="P57" s="196">
        <v>2.33</v>
      </c>
      <c r="Q57" s="196">
        <v>0.2</v>
      </c>
      <c r="R57" s="196">
        <v>5.46</v>
      </c>
      <c r="S57" s="196">
        <v>2.85</v>
      </c>
      <c r="T57" s="196">
        <v>0</v>
      </c>
      <c r="U57" s="196">
        <v>11.87</v>
      </c>
      <c r="V57" s="196">
        <v>2.69</v>
      </c>
      <c r="W57" s="196">
        <v>5.63</v>
      </c>
      <c r="X57" s="196">
        <v>19.18</v>
      </c>
      <c r="Y57" s="196">
        <v>0</v>
      </c>
      <c r="Z57" s="196">
        <v>33.76</v>
      </c>
      <c r="AA57" s="196">
        <v>11.21</v>
      </c>
      <c r="AB57" s="196">
        <v>0</v>
      </c>
      <c r="AC57" s="196">
        <v>0.75</v>
      </c>
      <c r="AD57" s="196">
        <v>11.37</v>
      </c>
      <c r="AE57" s="196">
        <v>0</v>
      </c>
      <c r="AF57" s="196">
        <v>0</v>
      </c>
      <c r="AG57" s="196">
        <v>43.39</v>
      </c>
      <c r="AH57" s="196">
        <v>0</v>
      </c>
      <c r="AI57" s="196">
        <v>10.45</v>
      </c>
      <c r="AJ57" s="196">
        <v>0</v>
      </c>
      <c r="AK57" s="196">
        <v>9.4</v>
      </c>
      <c r="AL57" s="196">
        <v>0</v>
      </c>
      <c r="AM57" s="196">
        <v>0</v>
      </c>
      <c r="AN57" s="196">
        <v>0</v>
      </c>
      <c r="AO57" s="196">
        <v>139.03</v>
      </c>
      <c r="AP57" s="196">
        <v>0</v>
      </c>
      <c r="AQ57" s="196">
        <v>0</v>
      </c>
      <c r="AR57" s="196">
        <v>0</v>
      </c>
      <c r="AS57" s="196">
        <v>14.07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3.73</v>
      </c>
      <c r="D58" s="196">
        <v>7.73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11.69</v>
      </c>
      <c r="K58" s="196">
        <v>76.66</v>
      </c>
      <c r="L58" s="196">
        <v>21.3</v>
      </c>
      <c r="M58" s="196">
        <v>0</v>
      </c>
      <c r="N58" s="196">
        <v>1.1399999999999999</v>
      </c>
      <c r="O58" s="196">
        <v>0.95</v>
      </c>
      <c r="P58" s="196">
        <v>2.33</v>
      </c>
      <c r="Q58" s="196">
        <v>0.2</v>
      </c>
      <c r="R58" s="196">
        <v>5.43</v>
      </c>
      <c r="S58" s="196">
        <v>2.85</v>
      </c>
      <c r="T58" s="196">
        <v>0</v>
      </c>
      <c r="U58" s="196">
        <v>11.87</v>
      </c>
      <c r="V58" s="196">
        <v>2.69</v>
      </c>
      <c r="W58" s="196">
        <v>5.63</v>
      </c>
      <c r="X58" s="196">
        <v>19.18</v>
      </c>
      <c r="Y58" s="196">
        <v>0</v>
      </c>
      <c r="Z58" s="196">
        <v>33.76</v>
      </c>
      <c r="AA58" s="196">
        <v>11.21</v>
      </c>
      <c r="AB58" s="196">
        <v>0</v>
      </c>
      <c r="AC58" s="196">
        <v>1.1000000000000001</v>
      </c>
      <c r="AD58" s="196">
        <v>11.37</v>
      </c>
      <c r="AE58" s="196">
        <v>0</v>
      </c>
      <c r="AF58" s="196">
        <v>0</v>
      </c>
      <c r="AG58" s="196">
        <v>43.39</v>
      </c>
      <c r="AH58" s="196">
        <v>0</v>
      </c>
      <c r="AI58" s="196">
        <v>10.45</v>
      </c>
      <c r="AJ58" s="196">
        <v>0</v>
      </c>
      <c r="AK58" s="196">
        <v>9.4</v>
      </c>
      <c r="AL58" s="196">
        <v>0</v>
      </c>
      <c r="AM58" s="196">
        <v>0</v>
      </c>
      <c r="AN58" s="196">
        <v>0</v>
      </c>
      <c r="AO58" s="196">
        <v>139.03</v>
      </c>
      <c r="AP58" s="196">
        <v>0</v>
      </c>
      <c r="AQ58" s="196">
        <v>0</v>
      </c>
      <c r="AR58" s="196">
        <v>0</v>
      </c>
      <c r="AS58" s="196">
        <v>14.07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3.73</v>
      </c>
      <c r="D59" s="196">
        <v>7.73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11.69</v>
      </c>
      <c r="K59" s="196">
        <v>76.66</v>
      </c>
      <c r="L59" s="196">
        <v>21.3</v>
      </c>
      <c r="M59" s="196">
        <v>0</v>
      </c>
      <c r="N59" s="196">
        <v>1.1399999999999999</v>
      </c>
      <c r="O59" s="196">
        <v>0.95</v>
      </c>
      <c r="P59" s="196">
        <v>2.33</v>
      </c>
      <c r="Q59" s="196">
        <v>0.2</v>
      </c>
      <c r="R59" s="196">
        <v>5.43</v>
      </c>
      <c r="S59" s="196">
        <v>2.85</v>
      </c>
      <c r="T59" s="196">
        <v>0</v>
      </c>
      <c r="U59" s="196">
        <v>11.87</v>
      </c>
      <c r="V59" s="196">
        <v>2.69</v>
      </c>
      <c r="W59" s="196">
        <v>5.63</v>
      </c>
      <c r="X59" s="196">
        <v>19.18</v>
      </c>
      <c r="Y59" s="196">
        <v>0</v>
      </c>
      <c r="Z59" s="196">
        <v>32.68</v>
      </c>
      <c r="AA59" s="196">
        <v>11.36</v>
      </c>
      <c r="AB59" s="196">
        <v>0</v>
      </c>
      <c r="AC59" s="196">
        <v>1.1000000000000001</v>
      </c>
      <c r="AD59" s="196">
        <v>11.37</v>
      </c>
      <c r="AE59" s="196">
        <v>0</v>
      </c>
      <c r="AF59" s="196">
        <v>0</v>
      </c>
      <c r="AG59" s="196">
        <v>43.39</v>
      </c>
      <c r="AH59" s="196">
        <v>0</v>
      </c>
      <c r="AI59" s="196">
        <v>10.45</v>
      </c>
      <c r="AJ59" s="196">
        <v>0</v>
      </c>
      <c r="AK59" s="196">
        <v>9.4</v>
      </c>
      <c r="AL59" s="196">
        <v>0</v>
      </c>
      <c r="AM59" s="196">
        <v>0</v>
      </c>
      <c r="AN59" s="196">
        <v>0</v>
      </c>
      <c r="AO59" s="196">
        <v>142.44</v>
      </c>
      <c r="AP59" s="196">
        <v>0</v>
      </c>
      <c r="AQ59" s="196">
        <v>0</v>
      </c>
      <c r="AR59" s="196">
        <v>0</v>
      </c>
      <c r="AS59" s="196">
        <v>14.07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3.73</v>
      </c>
      <c r="D60" s="196">
        <v>7.73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11.69</v>
      </c>
      <c r="K60" s="196">
        <v>76.66</v>
      </c>
      <c r="L60" s="196">
        <v>21.3</v>
      </c>
      <c r="M60" s="196">
        <v>0</v>
      </c>
      <c r="N60" s="196">
        <v>1.1399999999999999</v>
      </c>
      <c r="O60" s="196">
        <v>0.95</v>
      </c>
      <c r="P60" s="196">
        <v>2.33</v>
      </c>
      <c r="Q60" s="196">
        <v>0.2</v>
      </c>
      <c r="R60" s="196">
        <v>5.43</v>
      </c>
      <c r="S60" s="196">
        <v>2.85</v>
      </c>
      <c r="T60" s="196">
        <v>0</v>
      </c>
      <c r="U60" s="196">
        <v>11.87</v>
      </c>
      <c r="V60" s="196">
        <v>2.69</v>
      </c>
      <c r="W60" s="196">
        <v>5.63</v>
      </c>
      <c r="X60" s="196">
        <v>19.18</v>
      </c>
      <c r="Y60" s="196">
        <v>0</v>
      </c>
      <c r="Z60" s="196">
        <v>34.11</v>
      </c>
      <c r="AA60" s="196">
        <v>11.36</v>
      </c>
      <c r="AB60" s="196">
        <v>0</v>
      </c>
      <c r="AC60" s="196">
        <v>1.1000000000000001</v>
      </c>
      <c r="AD60" s="196">
        <v>11.37</v>
      </c>
      <c r="AE60" s="196">
        <v>0</v>
      </c>
      <c r="AF60" s="196">
        <v>0</v>
      </c>
      <c r="AG60" s="196">
        <v>43.39</v>
      </c>
      <c r="AH60" s="196">
        <v>0</v>
      </c>
      <c r="AI60" s="196">
        <v>10.45</v>
      </c>
      <c r="AJ60" s="196">
        <v>0</v>
      </c>
      <c r="AK60" s="196">
        <v>9.4</v>
      </c>
      <c r="AL60" s="196">
        <v>0</v>
      </c>
      <c r="AM60" s="196">
        <v>0</v>
      </c>
      <c r="AN60" s="196">
        <v>0</v>
      </c>
      <c r="AO60" s="196">
        <v>142.44</v>
      </c>
      <c r="AP60" s="196">
        <v>0</v>
      </c>
      <c r="AQ60" s="196">
        <v>0</v>
      </c>
      <c r="AR60" s="196">
        <v>0</v>
      </c>
      <c r="AS60" s="196">
        <v>14.07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3.73</v>
      </c>
      <c r="D61" s="196">
        <v>7.73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11.69</v>
      </c>
      <c r="K61" s="196">
        <v>76.66</v>
      </c>
      <c r="L61" s="196">
        <v>21.3</v>
      </c>
      <c r="M61" s="196">
        <v>0</v>
      </c>
      <c r="N61" s="196">
        <v>1.1399999999999999</v>
      </c>
      <c r="O61" s="196">
        <v>0.95</v>
      </c>
      <c r="P61" s="196">
        <v>2.33</v>
      </c>
      <c r="Q61" s="196">
        <v>0.2</v>
      </c>
      <c r="R61" s="196">
        <v>5.43</v>
      </c>
      <c r="S61" s="196">
        <v>2.85</v>
      </c>
      <c r="T61" s="196">
        <v>0</v>
      </c>
      <c r="U61" s="196">
        <v>11.87</v>
      </c>
      <c r="V61" s="196">
        <v>2.69</v>
      </c>
      <c r="W61" s="196">
        <v>5.63</v>
      </c>
      <c r="X61" s="196">
        <v>19.18</v>
      </c>
      <c r="Y61" s="196">
        <v>0</v>
      </c>
      <c r="Z61" s="196">
        <v>34.11</v>
      </c>
      <c r="AA61" s="196">
        <v>11.36</v>
      </c>
      <c r="AB61" s="196">
        <v>0</v>
      </c>
      <c r="AC61" s="196">
        <v>1.1000000000000001</v>
      </c>
      <c r="AD61" s="196">
        <v>11.37</v>
      </c>
      <c r="AE61" s="196">
        <v>0</v>
      </c>
      <c r="AF61" s="196">
        <v>0</v>
      </c>
      <c r="AG61" s="196">
        <v>43.39</v>
      </c>
      <c r="AH61" s="196">
        <v>0</v>
      </c>
      <c r="AI61" s="196">
        <v>10.45</v>
      </c>
      <c r="AJ61" s="196">
        <v>0</v>
      </c>
      <c r="AK61" s="196">
        <v>9.4</v>
      </c>
      <c r="AL61" s="196">
        <v>0</v>
      </c>
      <c r="AM61" s="196">
        <v>0</v>
      </c>
      <c r="AN61" s="196">
        <v>0</v>
      </c>
      <c r="AO61" s="196">
        <v>142.44</v>
      </c>
      <c r="AP61" s="196">
        <v>0</v>
      </c>
      <c r="AQ61" s="196">
        <v>0</v>
      </c>
      <c r="AR61" s="196">
        <v>0</v>
      </c>
      <c r="AS61" s="196">
        <v>14.07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3.73</v>
      </c>
      <c r="D62" s="196">
        <v>7.73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11.69</v>
      </c>
      <c r="K62" s="196">
        <v>76.66</v>
      </c>
      <c r="L62" s="196">
        <v>21.3</v>
      </c>
      <c r="M62" s="196">
        <v>0</v>
      </c>
      <c r="N62" s="196">
        <v>1.1399999999999999</v>
      </c>
      <c r="O62" s="196">
        <v>0.95</v>
      </c>
      <c r="P62" s="196">
        <v>2.33</v>
      </c>
      <c r="Q62" s="196">
        <v>0.2</v>
      </c>
      <c r="R62" s="196">
        <v>5.43</v>
      </c>
      <c r="S62" s="196">
        <v>2.85</v>
      </c>
      <c r="T62" s="196">
        <v>0</v>
      </c>
      <c r="U62" s="196">
        <v>11.87</v>
      </c>
      <c r="V62" s="196">
        <v>2.69</v>
      </c>
      <c r="W62" s="196">
        <v>5.63</v>
      </c>
      <c r="X62" s="196">
        <v>19.18</v>
      </c>
      <c r="Y62" s="196">
        <v>0</v>
      </c>
      <c r="Z62" s="196">
        <v>34.11</v>
      </c>
      <c r="AA62" s="196">
        <v>11.36</v>
      </c>
      <c r="AB62" s="196">
        <v>0</v>
      </c>
      <c r="AC62" s="196">
        <v>1.1000000000000001</v>
      </c>
      <c r="AD62" s="196">
        <v>11.37</v>
      </c>
      <c r="AE62" s="196">
        <v>0</v>
      </c>
      <c r="AF62" s="196">
        <v>0</v>
      </c>
      <c r="AG62" s="196">
        <v>43.39</v>
      </c>
      <c r="AH62" s="196">
        <v>0</v>
      </c>
      <c r="AI62" s="196">
        <v>10.45</v>
      </c>
      <c r="AJ62" s="196">
        <v>0</v>
      </c>
      <c r="AK62" s="196">
        <v>9.4</v>
      </c>
      <c r="AL62" s="196">
        <v>0</v>
      </c>
      <c r="AM62" s="196">
        <v>0</v>
      </c>
      <c r="AN62" s="196">
        <v>0</v>
      </c>
      <c r="AO62" s="196">
        <v>142.44</v>
      </c>
      <c r="AP62" s="196">
        <v>0</v>
      </c>
      <c r="AQ62" s="196">
        <v>0</v>
      </c>
      <c r="AR62" s="196">
        <v>0</v>
      </c>
      <c r="AS62" s="196">
        <v>14.07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3.73</v>
      </c>
      <c r="D63" s="196">
        <v>7.73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11.69</v>
      </c>
      <c r="K63" s="196">
        <v>76.66</v>
      </c>
      <c r="L63" s="196">
        <v>21.3</v>
      </c>
      <c r="M63" s="196">
        <v>0</v>
      </c>
      <c r="N63" s="196">
        <v>1.1399999999999999</v>
      </c>
      <c r="O63" s="196">
        <v>0.95</v>
      </c>
      <c r="P63" s="196">
        <v>2.33</v>
      </c>
      <c r="Q63" s="196">
        <v>0.2</v>
      </c>
      <c r="R63" s="196">
        <v>5.43</v>
      </c>
      <c r="S63" s="196">
        <v>2.85</v>
      </c>
      <c r="T63" s="196">
        <v>0</v>
      </c>
      <c r="U63" s="196">
        <v>11.87</v>
      </c>
      <c r="V63" s="196">
        <v>2.69</v>
      </c>
      <c r="W63" s="196">
        <v>5.63</v>
      </c>
      <c r="X63" s="196">
        <v>19.18</v>
      </c>
      <c r="Y63" s="196">
        <v>0</v>
      </c>
      <c r="Z63" s="196">
        <v>34.11</v>
      </c>
      <c r="AA63" s="196">
        <v>11.36</v>
      </c>
      <c r="AB63" s="196">
        <v>0</v>
      </c>
      <c r="AC63" s="196">
        <v>1.1000000000000001</v>
      </c>
      <c r="AD63" s="196">
        <v>11.37</v>
      </c>
      <c r="AE63" s="196">
        <v>0</v>
      </c>
      <c r="AF63" s="196">
        <v>0</v>
      </c>
      <c r="AG63" s="196">
        <v>43.39</v>
      </c>
      <c r="AH63" s="196">
        <v>0</v>
      </c>
      <c r="AI63" s="196">
        <v>10.45</v>
      </c>
      <c r="AJ63" s="196">
        <v>0</v>
      </c>
      <c r="AK63" s="196">
        <v>9.4</v>
      </c>
      <c r="AL63" s="196">
        <v>0</v>
      </c>
      <c r="AM63" s="196">
        <v>0</v>
      </c>
      <c r="AN63" s="196">
        <v>0</v>
      </c>
      <c r="AO63" s="196">
        <v>142.44</v>
      </c>
      <c r="AP63" s="196">
        <v>0</v>
      </c>
      <c r="AQ63" s="196">
        <v>0</v>
      </c>
      <c r="AR63" s="196">
        <v>0</v>
      </c>
      <c r="AS63" s="196">
        <v>14.07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3.73</v>
      </c>
      <c r="D64" s="196">
        <v>7.73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11.69</v>
      </c>
      <c r="K64" s="196">
        <v>76.66</v>
      </c>
      <c r="L64" s="196">
        <v>21.3</v>
      </c>
      <c r="M64" s="196">
        <v>0</v>
      </c>
      <c r="N64" s="196">
        <v>1.1399999999999999</v>
      </c>
      <c r="O64" s="196">
        <v>0.95</v>
      </c>
      <c r="P64" s="196">
        <v>2.33</v>
      </c>
      <c r="Q64" s="196">
        <v>0.2</v>
      </c>
      <c r="R64" s="196">
        <v>5.43</v>
      </c>
      <c r="S64" s="196">
        <v>2.85</v>
      </c>
      <c r="T64" s="196">
        <v>0</v>
      </c>
      <c r="U64" s="196">
        <v>11.87</v>
      </c>
      <c r="V64" s="196">
        <v>2.69</v>
      </c>
      <c r="W64" s="196">
        <v>5.63</v>
      </c>
      <c r="X64" s="196">
        <v>19.18</v>
      </c>
      <c r="Y64" s="196">
        <v>0</v>
      </c>
      <c r="Z64" s="196">
        <v>34.11</v>
      </c>
      <c r="AA64" s="196">
        <v>11.36</v>
      </c>
      <c r="AB64" s="196">
        <v>0</v>
      </c>
      <c r="AC64" s="196">
        <v>1.1000000000000001</v>
      </c>
      <c r="AD64" s="196">
        <v>11.37</v>
      </c>
      <c r="AE64" s="196">
        <v>0</v>
      </c>
      <c r="AF64" s="196">
        <v>0</v>
      </c>
      <c r="AG64" s="196">
        <v>43.39</v>
      </c>
      <c r="AH64" s="196">
        <v>0</v>
      </c>
      <c r="AI64" s="196">
        <v>10.45</v>
      </c>
      <c r="AJ64" s="196">
        <v>0</v>
      </c>
      <c r="AK64" s="196">
        <v>9.4</v>
      </c>
      <c r="AL64" s="196">
        <v>0</v>
      </c>
      <c r="AM64" s="196">
        <v>0</v>
      </c>
      <c r="AN64" s="196">
        <v>0</v>
      </c>
      <c r="AO64" s="196">
        <v>142.44</v>
      </c>
      <c r="AP64" s="196">
        <v>0</v>
      </c>
      <c r="AQ64" s="196">
        <v>0</v>
      </c>
      <c r="AR64" s="196">
        <v>0</v>
      </c>
      <c r="AS64" s="196">
        <v>14.07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3.73</v>
      </c>
      <c r="D65" s="196">
        <v>7.73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11.69</v>
      </c>
      <c r="K65" s="196">
        <v>76.66</v>
      </c>
      <c r="L65" s="196">
        <v>21.3</v>
      </c>
      <c r="M65" s="196">
        <v>0</v>
      </c>
      <c r="N65" s="196">
        <v>1.1399999999999999</v>
      </c>
      <c r="O65" s="196">
        <v>0.95</v>
      </c>
      <c r="P65" s="196">
        <v>2.33</v>
      </c>
      <c r="Q65" s="196">
        <v>0.2</v>
      </c>
      <c r="R65" s="196">
        <v>5.43</v>
      </c>
      <c r="S65" s="196">
        <v>2.85</v>
      </c>
      <c r="T65" s="196">
        <v>0</v>
      </c>
      <c r="U65" s="196">
        <v>11.87</v>
      </c>
      <c r="V65" s="196">
        <v>2.69</v>
      </c>
      <c r="W65" s="196">
        <v>5.63</v>
      </c>
      <c r="X65" s="196">
        <v>19.18</v>
      </c>
      <c r="Y65" s="196">
        <v>0</v>
      </c>
      <c r="Z65" s="196">
        <v>34.11</v>
      </c>
      <c r="AA65" s="196">
        <v>11.36</v>
      </c>
      <c r="AB65" s="196">
        <v>0</v>
      </c>
      <c r="AC65" s="196">
        <v>1.1000000000000001</v>
      </c>
      <c r="AD65" s="196">
        <v>11.37</v>
      </c>
      <c r="AE65" s="196">
        <v>0</v>
      </c>
      <c r="AF65" s="196">
        <v>0</v>
      </c>
      <c r="AG65" s="196">
        <v>43.39</v>
      </c>
      <c r="AH65" s="196">
        <v>0</v>
      </c>
      <c r="AI65" s="196">
        <v>10.45</v>
      </c>
      <c r="AJ65" s="196">
        <v>0</v>
      </c>
      <c r="AK65" s="196">
        <v>9.4</v>
      </c>
      <c r="AL65" s="196">
        <v>0</v>
      </c>
      <c r="AM65" s="196">
        <v>0</v>
      </c>
      <c r="AN65" s="196">
        <v>0</v>
      </c>
      <c r="AO65" s="196">
        <v>144</v>
      </c>
      <c r="AP65" s="196">
        <v>0</v>
      </c>
      <c r="AQ65" s="196">
        <v>0</v>
      </c>
      <c r="AR65" s="196">
        <v>0</v>
      </c>
      <c r="AS65" s="196">
        <v>14.07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3.73</v>
      </c>
      <c r="D66" s="196">
        <v>7.73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11.69</v>
      </c>
      <c r="K66" s="196">
        <v>76.650000000000006</v>
      </c>
      <c r="L66" s="196">
        <v>21.3</v>
      </c>
      <c r="M66" s="196">
        <v>0</v>
      </c>
      <c r="N66" s="196">
        <v>1.1399999999999999</v>
      </c>
      <c r="O66" s="196">
        <v>0.95</v>
      </c>
      <c r="P66" s="196">
        <v>2.33</v>
      </c>
      <c r="Q66" s="196">
        <v>0.2</v>
      </c>
      <c r="R66" s="196">
        <v>5.43</v>
      </c>
      <c r="S66" s="196">
        <v>2.85</v>
      </c>
      <c r="T66" s="196">
        <v>0</v>
      </c>
      <c r="U66" s="196">
        <v>11.87</v>
      </c>
      <c r="V66" s="196">
        <v>2.69</v>
      </c>
      <c r="W66" s="196">
        <v>5.63</v>
      </c>
      <c r="X66" s="196">
        <v>19.18</v>
      </c>
      <c r="Y66" s="196">
        <v>0</v>
      </c>
      <c r="Z66" s="196">
        <v>34.11</v>
      </c>
      <c r="AA66" s="196">
        <v>11.36</v>
      </c>
      <c r="AB66" s="196">
        <v>0</v>
      </c>
      <c r="AC66" s="196">
        <v>1.1000000000000001</v>
      </c>
      <c r="AD66" s="196">
        <v>11.37</v>
      </c>
      <c r="AE66" s="196">
        <v>0</v>
      </c>
      <c r="AF66" s="196">
        <v>0</v>
      </c>
      <c r="AG66" s="196">
        <v>43.39</v>
      </c>
      <c r="AH66" s="196">
        <v>0</v>
      </c>
      <c r="AI66" s="196">
        <v>10.45</v>
      </c>
      <c r="AJ66" s="196">
        <v>0</v>
      </c>
      <c r="AK66" s="196">
        <v>9.4</v>
      </c>
      <c r="AL66" s="196">
        <v>0</v>
      </c>
      <c r="AM66" s="196">
        <v>0</v>
      </c>
      <c r="AN66" s="196">
        <v>0</v>
      </c>
      <c r="AO66" s="196">
        <v>144</v>
      </c>
      <c r="AP66" s="196">
        <v>0</v>
      </c>
      <c r="AQ66" s="196">
        <v>0</v>
      </c>
      <c r="AR66" s="196">
        <v>0</v>
      </c>
      <c r="AS66" s="196">
        <v>14.07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3.73</v>
      </c>
      <c r="D67" s="196">
        <v>7.73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11.69</v>
      </c>
      <c r="K67" s="196">
        <v>76.66</v>
      </c>
      <c r="L67" s="196">
        <v>21.35</v>
      </c>
      <c r="M67" s="196">
        <v>0</v>
      </c>
      <c r="N67" s="196">
        <v>1.1399999999999999</v>
      </c>
      <c r="O67" s="196">
        <v>0.95</v>
      </c>
      <c r="P67" s="196">
        <v>2.33</v>
      </c>
      <c r="Q67" s="196">
        <v>0.2</v>
      </c>
      <c r="R67" s="196">
        <v>5.43</v>
      </c>
      <c r="S67" s="196">
        <v>2.85</v>
      </c>
      <c r="T67" s="196">
        <v>0</v>
      </c>
      <c r="U67" s="196">
        <v>11.87</v>
      </c>
      <c r="V67" s="196">
        <v>2.69</v>
      </c>
      <c r="W67" s="196">
        <v>6.17</v>
      </c>
      <c r="X67" s="196">
        <v>19.18</v>
      </c>
      <c r="Y67" s="196">
        <v>0</v>
      </c>
      <c r="Z67" s="196">
        <v>34.11</v>
      </c>
      <c r="AA67" s="196">
        <v>11.36</v>
      </c>
      <c r="AB67" s="196">
        <v>0</v>
      </c>
      <c r="AC67" s="196">
        <v>0.75</v>
      </c>
      <c r="AD67" s="196">
        <v>11.37</v>
      </c>
      <c r="AE67" s="196">
        <v>0</v>
      </c>
      <c r="AF67" s="196">
        <v>0</v>
      </c>
      <c r="AG67" s="196">
        <v>43.39</v>
      </c>
      <c r="AH67" s="196">
        <v>0</v>
      </c>
      <c r="AI67" s="196">
        <v>10.45</v>
      </c>
      <c r="AJ67" s="196">
        <v>0</v>
      </c>
      <c r="AK67" s="196">
        <v>9.4</v>
      </c>
      <c r="AL67" s="196">
        <v>0</v>
      </c>
      <c r="AM67" s="196">
        <v>0</v>
      </c>
      <c r="AN67" s="196">
        <v>0</v>
      </c>
      <c r="AO67" s="196">
        <v>144</v>
      </c>
      <c r="AP67" s="196">
        <v>0</v>
      </c>
      <c r="AQ67" s="196">
        <v>0</v>
      </c>
      <c r="AR67" s="196">
        <v>0</v>
      </c>
      <c r="AS67" s="196">
        <v>14.07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3.73</v>
      </c>
      <c r="D68" s="196">
        <v>7.73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11.69</v>
      </c>
      <c r="K68" s="196">
        <v>78.47</v>
      </c>
      <c r="L68" s="196">
        <v>22.12</v>
      </c>
      <c r="M68" s="196">
        <v>0</v>
      </c>
      <c r="N68" s="196">
        <v>1.1399999999999999</v>
      </c>
      <c r="O68" s="196">
        <v>0.95</v>
      </c>
      <c r="P68" s="196">
        <v>2.33</v>
      </c>
      <c r="Q68" s="196">
        <v>0.2</v>
      </c>
      <c r="R68" s="196">
        <v>5.43</v>
      </c>
      <c r="S68" s="196">
        <v>2.85</v>
      </c>
      <c r="T68" s="196">
        <v>0</v>
      </c>
      <c r="U68" s="196">
        <v>11.87</v>
      </c>
      <c r="V68" s="196">
        <v>0.39</v>
      </c>
      <c r="W68" s="196">
        <v>0.72</v>
      </c>
      <c r="X68" s="196">
        <v>1.4</v>
      </c>
      <c r="Y68" s="196">
        <v>0</v>
      </c>
      <c r="Z68" s="196">
        <v>2.65</v>
      </c>
      <c r="AA68" s="196">
        <v>11.36</v>
      </c>
      <c r="AB68" s="196">
        <v>0</v>
      </c>
      <c r="AC68" s="196">
        <v>0.75</v>
      </c>
      <c r="AD68" s="196">
        <v>11.37</v>
      </c>
      <c r="AE68" s="196">
        <v>0</v>
      </c>
      <c r="AF68" s="196">
        <v>0</v>
      </c>
      <c r="AG68" s="196">
        <v>43.39</v>
      </c>
      <c r="AH68" s="196">
        <v>0</v>
      </c>
      <c r="AI68" s="196">
        <v>10.45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144</v>
      </c>
      <c r="AP68" s="196">
        <v>0</v>
      </c>
      <c r="AQ68" s="196">
        <v>0</v>
      </c>
      <c r="AR68" s="196">
        <v>0</v>
      </c>
      <c r="AS68" s="196">
        <v>14.07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3.73</v>
      </c>
      <c r="D69" s="196">
        <v>7.73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11.69</v>
      </c>
      <c r="K69" s="196">
        <v>76.58</v>
      </c>
      <c r="L69" s="196">
        <v>22.63</v>
      </c>
      <c r="M69" s="196">
        <v>0</v>
      </c>
      <c r="N69" s="196">
        <v>1.1399999999999999</v>
      </c>
      <c r="O69" s="196">
        <v>0.95</v>
      </c>
      <c r="P69" s="196">
        <v>2.33</v>
      </c>
      <c r="Q69" s="196">
        <v>0.2</v>
      </c>
      <c r="R69" s="196">
        <v>5.43</v>
      </c>
      <c r="S69" s="196">
        <v>2.85</v>
      </c>
      <c r="T69" s="196">
        <v>0</v>
      </c>
      <c r="U69" s="196">
        <v>11.87</v>
      </c>
      <c r="V69" s="196">
        <v>0.39</v>
      </c>
      <c r="W69" s="196">
        <v>0.72</v>
      </c>
      <c r="X69" s="196">
        <v>1.4</v>
      </c>
      <c r="Y69" s="196">
        <v>0</v>
      </c>
      <c r="Z69" s="196">
        <v>2.65</v>
      </c>
      <c r="AA69" s="196">
        <v>11.36</v>
      </c>
      <c r="AB69" s="196">
        <v>0</v>
      </c>
      <c r="AC69" s="196">
        <v>0.75</v>
      </c>
      <c r="AD69" s="196">
        <v>11.37</v>
      </c>
      <c r="AE69" s="196">
        <v>0</v>
      </c>
      <c r="AF69" s="196">
        <v>0</v>
      </c>
      <c r="AG69" s="196">
        <v>43.39</v>
      </c>
      <c r="AH69" s="196">
        <v>0</v>
      </c>
      <c r="AI69" s="196">
        <v>10.45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144</v>
      </c>
      <c r="AP69" s="196">
        <v>0</v>
      </c>
      <c r="AQ69" s="196">
        <v>0</v>
      </c>
      <c r="AR69" s="196">
        <v>0</v>
      </c>
      <c r="AS69" s="196">
        <v>14.07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3.73</v>
      </c>
      <c r="D70" s="196">
        <v>7.73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11.69</v>
      </c>
      <c r="K70" s="196">
        <v>76.58</v>
      </c>
      <c r="L70" s="196">
        <v>21.35</v>
      </c>
      <c r="M70" s="196">
        <v>0</v>
      </c>
      <c r="N70" s="196">
        <v>1.1399999999999999</v>
      </c>
      <c r="O70" s="196">
        <v>0.95</v>
      </c>
      <c r="P70" s="196">
        <v>2.33</v>
      </c>
      <c r="Q70" s="196">
        <v>0.2</v>
      </c>
      <c r="R70" s="196">
        <v>5.43</v>
      </c>
      <c r="S70" s="196">
        <v>2.95</v>
      </c>
      <c r="T70" s="196">
        <v>0</v>
      </c>
      <c r="U70" s="196">
        <v>11.87</v>
      </c>
      <c r="V70" s="196">
        <v>0.39</v>
      </c>
      <c r="W70" s="196">
        <v>0.72</v>
      </c>
      <c r="X70" s="196">
        <v>1.4</v>
      </c>
      <c r="Y70" s="196">
        <v>0</v>
      </c>
      <c r="Z70" s="196">
        <v>5.73</v>
      </c>
      <c r="AA70" s="196">
        <v>11.36</v>
      </c>
      <c r="AB70" s="196">
        <v>0</v>
      </c>
      <c r="AC70" s="196">
        <v>0.75</v>
      </c>
      <c r="AD70" s="196">
        <v>11.37</v>
      </c>
      <c r="AE70" s="196">
        <v>0</v>
      </c>
      <c r="AF70" s="196">
        <v>0</v>
      </c>
      <c r="AG70" s="196">
        <v>43.39</v>
      </c>
      <c r="AH70" s="196">
        <v>0</v>
      </c>
      <c r="AI70" s="196">
        <v>10.45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144</v>
      </c>
      <c r="AP70" s="196">
        <v>0</v>
      </c>
      <c r="AQ70" s="196">
        <v>0</v>
      </c>
      <c r="AR70" s="196">
        <v>0</v>
      </c>
      <c r="AS70" s="196">
        <v>14.07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3.73</v>
      </c>
      <c r="D71" s="196">
        <v>7.73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11.69</v>
      </c>
      <c r="K71" s="196">
        <v>6.12</v>
      </c>
      <c r="L71" s="196">
        <v>1.63</v>
      </c>
      <c r="M71" s="196">
        <v>0</v>
      </c>
      <c r="N71" s="196">
        <v>1.1399999999999999</v>
      </c>
      <c r="O71" s="196">
        <v>0.95</v>
      </c>
      <c r="P71" s="196">
        <v>2.33</v>
      </c>
      <c r="Q71" s="196">
        <v>0.1</v>
      </c>
      <c r="R71" s="196">
        <v>0.4</v>
      </c>
      <c r="S71" s="196">
        <v>0.25</v>
      </c>
      <c r="T71" s="196">
        <v>0</v>
      </c>
      <c r="U71" s="196">
        <v>11.87</v>
      </c>
      <c r="V71" s="196">
        <v>0.39</v>
      </c>
      <c r="W71" s="196">
        <v>0.72</v>
      </c>
      <c r="X71" s="196">
        <v>1.4</v>
      </c>
      <c r="Y71" s="196">
        <v>0</v>
      </c>
      <c r="Z71" s="196">
        <v>2.65</v>
      </c>
      <c r="AA71" s="196">
        <v>0.72</v>
      </c>
      <c r="AB71" s="196">
        <v>0</v>
      </c>
      <c r="AC71" s="196">
        <v>0.75</v>
      </c>
      <c r="AD71" s="196">
        <v>11.37</v>
      </c>
      <c r="AE71" s="196">
        <v>0</v>
      </c>
      <c r="AF71" s="196">
        <v>0</v>
      </c>
      <c r="AG71" s="196">
        <v>43.39</v>
      </c>
      <c r="AH71" s="196">
        <v>0</v>
      </c>
      <c r="AI71" s="196">
        <v>10.45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144</v>
      </c>
      <c r="AP71" s="196">
        <v>0</v>
      </c>
      <c r="AQ71" s="196">
        <v>0</v>
      </c>
      <c r="AR71" s="196">
        <v>0</v>
      </c>
      <c r="AS71" s="196">
        <v>14.07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3.73</v>
      </c>
      <c r="D72" s="196">
        <v>7.73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11.69</v>
      </c>
      <c r="K72" s="196">
        <v>6.12</v>
      </c>
      <c r="L72" s="196">
        <v>1.63</v>
      </c>
      <c r="M72" s="196">
        <v>0</v>
      </c>
      <c r="N72" s="196">
        <v>1.1399999999999999</v>
      </c>
      <c r="O72" s="196">
        <v>0.95</v>
      </c>
      <c r="P72" s="196">
        <v>2.33</v>
      </c>
      <c r="Q72" s="196">
        <v>0.1</v>
      </c>
      <c r="R72" s="196">
        <v>0.4</v>
      </c>
      <c r="S72" s="196">
        <v>0.25</v>
      </c>
      <c r="T72" s="196">
        <v>0</v>
      </c>
      <c r="U72" s="196">
        <v>11.87</v>
      </c>
      <c r="V72" s="196">
        <v>0.39</v>
      </c>
      <c r="W72" s="196">
        <v>0.72</v>
      </c>
      <c r="X72" s="196">
        <v>1.4</v>
      </c>
      <c r="Y72" s="196">
        <v>0</v>
      </c>
      <c r="Z72" s="196">
        <v>2.65</v>
      </c>
      <c r="AA72" s="196">
        <v>0.72</v>
      </c>
      <c r="AB72" s="196">
        <v>0</v>
      </c>
      <c r="AC72" s="196">
        <v>0.48</v>
      </c>
      <c r="AD72" s="196">
        <v>11.37</v>
      </c>
      <c r="AE72" s="196">
        <v>0</v>
      </c>
      <c r="AF72" s="196">
        <v>0</v>
      </c>
      <c r="AG72" s="196">
        <v>43.39</v>
      </c>
      <c r="AH72" s="196">
        <v>0</v>
      </c>
      <c r="AI72" s="196">
        <v>10.45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144</v>
      </c>
      <c r="AP72" s="196">
        <v>0</v>
      </c>
      <c r="AQ72" s="196">
        <v>0</v>
      </c>
      <c r="AR72" s="196">
        <v>0</v>
      </c>
      <c r="AS72" s="196">
        <v>14.07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3.73</v>
      </c>
      <c r="D73" s="196">
        <v>7.73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11.69</v>
      </c>
      <c r="K73" s="196">
        <v>6.12</v>
      </c>
      <c r="L73" s="196">
        <v>1.63</v>
      </c>
      <c r="M73" s="196">
        <v>0</v>
      </c>
      <c r="N73" s="196">
        <v>1.1399999999999999</v>
      </c>
      <c r="O73" s="196">
        <v>0.95</v>
      </c>
      <c r="P73" s="196">
        <v>2.33</v>
      </c>
      <c r="Q73" s="196">
        <v>0.1</v>
      </c>
      <c r="R73" s="196">
        <v>0.4</v>
      </c>
      <c r="S73" s="196">
        <v>0.25</v>
      </c>
      <c r="T73" s="196">
        <v>0</v>
      </c>
      <c r="U73" s="196">
        <v>11.87</v>
      </c>
      <c r="V73" s="196">
        <v>0.39</v>
      </c>
      <c r="W73" s="196">
        <v>0.81</v>
      </c>
      <c r="X73" s="196">
        <v>1.4</v>
      </c>
      <c r="Y73" s="196">
        <v>0</v>
      </c>
      <c r="Z73" s="196">
        <v>2.65</v>
      </c>
      <c r="AA73" s="196">
        <v>0.72</v>
      </c>
      <c r="AB73" s="196">
        <v>0</v>
      </c>
      <c r="AC73" s="196">
        <v>0.48</v>
      </c>
      <c r="AD73" s="196">
        <v>11.37</v>
      </c>
      <c r="AE73" s="196">
        <v>0</v>
      </c>
      <c r="AF73" s="196">
        <v>0</v>
      </c>
      <c r="AG73" s="196">
        <v>43.39</v>
      </c>
      <c r="AH73" s="196">
        <v>0</v>
      </c>
      <c r="AI73" s="196">
        <v>10.45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144</v>
      </c>
      <c r="AP73" s="196">
        <v>0</v>
      </c>
      <c r="AQ73" s="196">
        <v>0</v>
      </c>
      <c r="AR73" s="196">
        <v>0</v>
      </c>
      <c r="AS73" s="196">
        <v>14.07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3.73</v>
      </c>
      <c r="D74" s="196">
        <v>7.73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11.69</v>
      </c>
      <c r="K74" s="196">
        <v>6.12</v>
      </c>
      <c r="L74" s="196">
        <v>1.63</v>
      </c>
      <c r="M74" s="196">
        <v>0</v>
      </c>
      <c r="N74" s="196">
        <v>1.1399999999999999</v>
      </c>
      <c r="O74" s="196">
        <v>0.95</v>
      </c>
      <c r="P74" s="196">
        <v>2.33</v>
      </c>
      <c r="Q74" s="196">
        <v>0.1</v>
      </c>
      <c r="R74" s="196">
        <v>0.4</v>
      </c>
      <c r="S74" s="196">
        <v>0.25</v>
      </c>
      <c r="T74" s="196">
        <v>0</v>
      </c>
      <c r="U74" s="196">
        <v>11.87</v>
      </c>
      <c r="V74" s="196">
        <v>0.39</v>
      </c>
      <c r="W74" s="196">
        <v>0.81</v>
      </c>
      <c r="X74" s="196">
        <v>1.4</v>
      </c>
      <c r="Y74" s="196">
        <v>0</v>
      </c>
      <c r="Z74" s="196">
        <v>2.65</v>
      </c>
      <c r="AA74" s="196">
        <v>0.72</v>
      </c>
      <c r="AB74" s="196">
        <v>0</v>
      </c>
      <c r="AC74" s="196">
        <v>0.48</v>
      </c>
      <c r="AD74" s="196">
        <v>11.37</v>
      </c>
      <c r="AE74" s="196">
        <v>0</v>
      </c>
      <c r="AF74" s="196">
        <v>0</v>
      </c>
      <c r="AG74" s="196">
        <v>43.39</v>
      </c>
      <c r="AH74" s="196">
        <v>0</v>
      </c>
      <c r="AI74" s="196">
        <v>10.45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144</v>
      </c>
      <c r="AP74" s="196">
        <v>0</v>
      </c>
      <c r="AQ74" s="196">
        <v>0</v>
      </c>
      <c r="AR74" s="196">
        <v>0</v>
      </c>
      <c r="AS74" s="196">
        <v>14.07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7.73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11.69</v>
      </c>
      <c r="K75" s="196">
        <v>6.12</v>
      </c>
      <c r="L75" s="196">
        <v>1.63</v>
      </c>
      <c r="M75" s="196">
        <v>0</v>
      </c>
      <c r="N75" s="196">
        <v>1.1399999999999999</v>
      </c>
      <c r="O75" s="196">
        <v>0.95</v>
      </c>
      <c r="P75" s="196">
        <v>2.33</v>
      </c>
      <c r="Q75" s="196">
        <v>0.1</v>
      </c>
      <c r="R75" s="196">
        <v>0.4</v>
      </c>
      <c r="S75" s="196">
        <v>0.25</v>
      </c>
      <c r="T75" s="196">
        <v>0</v>
      </c>
      <c r="U75" s="196">
        <v>11.87</v>
      </c>
      <c r="V75" s="196">
        <v>0.39</v>
      </c>
      <c r="W75" s="196">
        <v>0.81</v>
      </c>
      <c r="X75" s="196">
        <v>1.4</v>
      </c>
      <c r="Y75" s="196">
        <v>0</v>
      </c>
      <c r="Z75" s="196">
        <v>2.65</v>
      </c>
      <c r="AA75" s="196">
        <v>0.72</v>
      </c>
      <c r="AB75" s="196">
        <v>0</v>
      </c>
      <c r="AC75" s="196">
        <v>0.48</v>
      </c>
      <c r="AD75" s="196">
        <v>11.37</v>
      </c>
      <c r="AE75" s="196">
        <v>0</v>
      </c>
      <c r="AF75" s="196">
        <v>0</v>
      </c>
      <c r="AG75" s="196">
        <v>43.39</v>
      </c>
      <c r="AH75" s="196">
        <v>0</v>
      </c>
      <c r="AI75" s="196">
        <v>10.45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144</v>
      </c>
      <c r="AP75" s="196">
        <v>0</v>
      </c>
      <c r="AQ75" s="196">
        <v>0</v>
      </c>
      <c r="AR75" s="196">
        <v>0</v>
      </c>
      <c r="AS75" s="196">
        <v>14.07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7.73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11.69</v>
      </c>
      <c r="K76" s="196">
        <v>6.12</v>
      </c>
      <c r="L76" s="196">
        <v>1.63</v>
      </c>
      <c r="M76" s="196">
        <v>0</v>
      </c>
      <c r="N76" s="196">
        <v>1.1399999999999999</v>
      </c>
      <c r="O76" s="196">
        <v>0.95</v>
      </c>
      <c r="P76" s="196">
        <v>2.33</v>
      </c>
      <c r="Q76" s="196">
        <v>0.1</v>
      </c>
      <c r="R76" s="196">
        <v>0.4</v>
      </c>
      <c r="S76" s="196">
        <v>0.25</v>
      </c>
      <c r="T76" s="196">
        <v>0</v>
      </c>
      <c r="U76" s="196">
        <v>11.87</v>
      </c>
      <c r="V76" s="196">
        <v>0.39</v>
      </c>
      <c r="W76" s="196">
        <v>0.81</v>
      </c>
      <c r="X76" s="196">
        <v>1.4</v>
      </c>
      <c r="Y76" s="196">
        <v>0</v>
      </c>
      <c r="Z76" s="196">
        <v>2.65</v>
      </c>
      <c r="AA76" s="196">
        <v>0.72</v>
      </c>
      <c r="AB76" s="196">
        <v>0</v>
      </c>
      <c r="AC76" s="196">
        <v>0.48</v>
      </c>
      <c r="AD76" s="196">
        <v>11.37</v>
      </c>
      <c r="AE76" s="196">
        <v>0</v>
      </c>
      <c r="AF76" s="196">
        <v>0</v>
      </c>
      <c r="AG76" s="196">
        <v>43.39</v>
      </c>
      <c r="AH76" s="196">
        <v>0</v>
      </c>
      <c r="AI76" s="196">
        <v>10.45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144</v>
      </c>
      <c r="AP76" s="196">
        <v>0</v>
      </c>
      <c r="AQ76" s="196">
        <v>0</v>
      </c>
      <c r="AR76" s="196">
        <v>0</v>
      </c>
      <c r="AS76" s="196">
        <v>14.07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7.73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11.69</v>
      </c>
      <c r="K77" s="196">
        <v>6.12</v>
      </c>
      <c r="L77" s="196">
        <v>1.63</v>
      </c>
      <c r="M77" s="196">
        <v>0</v>
      </c>
      <c r="N77" s="196">
        <v>1.1399999999999999</v>
      </c>
      <c r="O77" s="196">
        <v>0.95</v>
      </c>
      <c r="P77" s="196">
        <v>2.33</v>
      </c>
      <c r="Q77" s="196">
        <v>0.1</v>
      </c>
      <c r="R77" s="196">
        <v>0.4</v>
      </c>
      <c r="S77" s="196">
        <v>0.25</v>
      </c>
      <c r="T77" s="196">
        <v>0</v>
      </c>
      <c r="U77" s="196">
        <v>11.87</v>
      </c>
      <c r="V77" s="196">
        <v>0.39</v>
      </c>
      <c r="W77" s="196">
        <v>0.81</v>
      </c>
      <c r="X77" s="196">
        <v>1.4</v>
      </c>
      <c r="Y77" s="196">
        <v>0</v>
      </c>
      <c r="Z77" s="196">
        <v>2.65</v>
      </c>
      <c r="AA77" s="196">
        <v>0.72</v>
      </c>
      <c r="AB77" s="196">
        <v>0</v>
      </c>
      <c r="AC77" s="196">
        <v>0.48</v>
      </c>
      <c r="AD77" s="196">
        <v>11.37</v>
      </c>
      <c r="AE77" s="196">
        <v>0</v>
      </c>
      <c r="AF77" s="196">
        <v>0</v>
      </c>
      <c r="AG77" s="196">
        <v>43.39</v>
      </c>
      <c r="AH77" s="196">
        <v>0</v>
      </c>
      <c r="AI77" s="196">
        <v>10.45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144</v>
      </c>
      <c r="AP77" s="196">
        <v>0</v>
      </c>
      <c r="AQ77" s="196">
        <v>0</v>
      </c>
      <c r="AR77" s="196">
        <v>0</v>
      </c>
      <c r="AS77" s="196">
        <v>14.07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7.73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11.69</v>
      </c>
      <c r="K78" s="196">
        <v>6.12</v>
      </c>
      <c r="L78" s="196">
        <v>1.63</v>
      </c>
      <c r="M78" s="196">
        <v>0</v>
      </c>
      <c r="N78" s="196">
        <v>1.1399999999999999</v>
      </c>
      <c r="O78" s="196">
        <v>0.95</v>
      </c>
      <c r="P78" s="196">
        <v>2.33</v>
      </c>
      <c r="Q78" s="196">
        <v>0.1</v>
      </c>
      <c r="R78" s="196">
        <v>0.4</v>
      </c>
      <c r="S78" s="196">
        <v>0.25</v>
      </c>
      <c r="T78" s="196">
        <v>0</v>
      </c>
      <c r="U78" s="196">
        <v>11.87</v>
      </c>
      <c r="V78" s="196">
        <v>0.39</v>
      </c>
      <c r="W78" s="196">
        <v>0.81</v>
      </c>
      <c r="X78" s="196">
        <v>1.4</v>
      </c>
      <c r="Y78" s="196">
        <v>0</v>
      </c>
      <c r="Z78" s="196">
        <v>2.65</v>
      </c>
      <c r="AA78" s="196">
        <v>0.72</v>
      </c>
      <c r="AB78" s="196">
        <v>0</v>
      </c>
      <c r="AC78" s="196">
        <v>0.48</v>
      </c>
      <c r="AD78" s="196">
        <v>11.37</v>
      </c>
      <c r="AE78" s="196">
        <v>0</v>
      </c>
      <c r="AF78" s="196">
        <v>0</v>
      </c>
      <c r="AG78" s="196">
        <v>43.39</v>
      </c>
      <c r="AH78" s="196">
        <v>0</v>
      </c>
      <c r="AI78" s="196">
        <v>10.45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144</v>
      </c>
      <c r="AP78" s="196">
        <v>0</v>
      </c>
      <c r="AQ78" s="196">
        <v>0</v>
      </c>
      <c r="AR78" s="196">
        <v>0</v>
      </c>
      <c r="AS78" s="196">
        <v>14.07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7.73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11.69</v>
      </c>
      <c r="K79" s="196">
        <v>6.12</v>
      </c>
      <c r="L79" s="196">
        <v>1.63</v>
      </c>
      <c r="M79" s="196">
        <v>0</v>
      </c>
      <c r="N79" s="196">
        <v>1.1399999999999999</v>
      </c>
      <c r="O79" s="196">
        <v>0.95</v>
      </c>
      <c r="P79" s="196">
        <v>2.33</v>
      </c>
      <c r="Q79" s="196">
        <v>0.1</v>
      </c>
      <c r="R79" s="196">
        <v>0.4</v>
      </c>
      <c r="S79" s="196">
        <v>0.25</v>
      </c>
      <c r="T79" s="196">
        <v>0</v>
      </c>
      <c r="U79" s="196">
        <v>11.87</v>
      </c>
      <c r="V79" s="196">
        <v>0.39</v>
      </c>
      <c r="W79" s="196">
        <v>0.81</v>
      </c>
      <c r="X79" s="196">
        <v>1.4</v>
      </c>
      <c r="Y79" s="196">
        <v>0</v>
      </c>
      <c r="Z79" s="196">
        <v>2.65</v>
      </c>
      <c r="AA79" s="196">
        <v>0.72</v>
      </c>
      <c r="AB79" s="196">
        <v>0</v>
      </c>
      <c r="AC79" s="196">
        <v>0.48</v>
      </c>
      <c r="AD79" s="196">
        <v>11.37</v>
      </c>
      <c r="AE79" s="196">
        <v>0</v>
      </c>
      <c r="AF79" s="196">
        <v>0</v>
      </c>
      <c r="AG79" s="196">
        <v>43.39</v>
      </c>
      <c r="AH79" s="196">
        <v>0</v>
      </c>
      <c r="AI79" s="196">
        <v>10.45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144</v>
      </c>
      <c r="AP79" s="196">
        <v>0</v>
      </c>
      <c r="AQ79" s="196">
        <v>0</v>
      </c>
      <c r="AR79" s="196">
        <v>0</v>
      </c>
      <c r="AS79" s="196">
        <v>14.07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7.73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11.69</v>
      </c>
      <c r="K80" s="196">
        <v>6.12</v>
      </c>
      <c r="L80" s="196">
        <v>1.63</v>
      </c>
      <c r="M80" s="196">
        <v>0</v>
      </c>
      <c r="N80" s="196">
        <v>1.1399999999999999</v>
      </c>
      <c r="O80" s="196">
        <v>0.95</v>
      </c>
      <c r="P80" s="196">
        <v>2.33</v>
      </c>
      <c r="Q80" s="196">
        <v>0.1</v>
      </c>
      <c r="R80" s="196">
        <v>0.4</v>
      </c>
      <c r="S80" s="196">
        <v>0.25</v>
      </c>
      <c r="T80" s="196">
        <v>0</v>
      </c>
      <c r="U80" s="196">
        <v>11.87</v>
      </c>
      <c r="V80" s="196">
        <v>0.39</v>
      </c>
      <c r="W80" s="196">
        <v>0.81</v>
      </c>
      <c r="X80" s="196">
        <v>1.4</v>
      </c>
      <c r="Y80" s="196">
        <v>0</v>
      </c>
      <c r="Z80" s="196">
        <v>2.65</v>
      </c>
      <c r="AA80" s="196">
        <v>0.72</v>
      </c>
      <c r="AB80" s="196">
        <v>0</v>
      </c>
      <c r="AC80" s="196">
        <v>0.48</v>
      </c>
      <c r="AD80" s="196">
        <v>11.37</v>
      </c>
      <c r="AE80" s="196">
        <v>0</v>
      </c>
      <c r="AF80" s="196">
        <v>0</v>
      </c>
      <c r="AG80" s="196">
        <v>43.39</v>
      </c>
      <c r="AH80" s="196">
        <v>0</v>
      </c>
      <c r="AI80" s="196">
        <v>10.45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144</v>
      </c>
      <c r="AP80" s="196">
        <v>0</v>
      </c>
      <c r="AQ80" s="196">
        <v>0</v>
      </c>
      <c r="AR80" s="196">
        <v>0</v>
      </c>
      <c r="AS80" s="196">
        <v>14.07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7.73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11.69</v>
      </c>
      <c r="K81" s="196">
        <v>6.12</v>
      </c>
      <c r="L81" s="196">
        <v>1.63</v>
      </c>
      <c r="M81" s="196">
        <v>0</v>
      </c>
      <c r="N81" s="196">
        <v>1.1399999999999999</v>
      </c>
      <c r="O81" s="196">
        <v>0.95</v>
      </c>
      <c r="P81" s="196">
        <v>2.33</v>
      </c>
      <c r="Q81" s="196">
        <v>0.1</v>
      </c>
      <c r="R81" s="196">
        <v>0.4</v>
      </c>
      <c r="S81" s="196">
        <v>0.25</v>
      </c>
      <c r="T81" s="196">
        <v>0</v>
      </c>
      <c r="U81" s="196">
        <v>11.87</v>
      </c>
      <c r="V81" s="196">
        <v>0.39</v>
      </c>
      <c r="W81" s="196">
        <v>0.81</v>
      </c>
      <c r="X81" s="196">
        <v>1.4</v>
      </c>
      <c r="Y81" s="196">
        <v>0</v>
      </c>
      <c r="Z81" s="196">
        <v>2.65</v>
      </c>
      <c r="AA81" s="196">
        <v>0.72</v>
      </c>
      <c r="AB81" s="196">
        <v>0</v>
      </c>
      <c r="AC81" s="196">
        <v>0.48</v>
      </c>
      <c r="AD81" s="196">
        <v>11.37</v>
      </c>
      <c r="AE81" s="196">
        <v>0</v>
      </c>
      <c r="AF81" s="196">
        <v>0</v>
      </c>
      <c r="AG81" s="196">
        <v>43.39</v>
      </c>
      <c r="AH81" s="196">
        <v>0</v>
      </c>
      <c r="AI81" s="196">
        <v>10.45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144</v>
      </c>
      <c r="AP81" s="196">
        <v>0</v>
      </c>
      <c r="AQ81" s="196">
        <v>0</v>
      </c>
      <c r="AR81" s="196">
        <v>0</v>
      </c>
      <c r="AS81" s="196">
        <v>14.07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7.73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11.69</v>
      </c>
      <c r="K82" s="196">
        <v>6.12</v>
      </c>
      <c r="L82" s="196">
        <v>1.63</v>
      </c>
      <c r="M82" s="196">
        <v>0</v>
      </c>
      <c r="N82" s="196">
        <v>1.1399999999999999</v>
      </c>
      <c r="O82" s="196">
        <v>0.95</v>
      </c>
      <c r="P82" s="196">
        <v>2.33</v>
      </c>
      <c r="Q82" s="196">
        <v>0.1</v>
      </c>
      <c r="R82" s="196">
        <v>0.4</v>
      </c>
      <c r="S82" s="196">
        <v>0.25</v>
      </c>
      <c r="T82" s="196">
        <v>0</v>
      </c>
      <c r="U82" s="196">
        <v>11.87</v>
      </c>
      <c r="V82" s="196">
        <v>0.39</v>
      </c>
      <c r="W82" s="196">
        <v>0.81</v>
      </c>
      <c r="X82" s="196">
        <v>1.4</v>
      </c>
      <c r="Y82" s="196">
        <v>0</v>
      </c>
      <c r="Z82" s="196">
        <v>2.65</v>
      </c>
      <c r="AA82" s="196">
        <v>0.72</v>
      </c>
      <c r="AB82" s="196">
        <v>0</v>
      </c>
      <c r="AC82" s="196">
        <v>0.48</v>
      </c>
      <c r="AD82" s="196">
        <v>11.37</v>
      </c>
      <c r="AE82" s="196">
        <v>0</v>
      </c>
      <c r="AF82" s="196">
        <v>0</v>
      </c>
      <c r="AG82" s="196">
        <v>43.39</v>
      </c>
      <c r="AH82" s="196">
        <v>0</v>
      </c>
      <c r="AI82" s="196">
        <v>10.45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144</v>
      </c>
      <c r="AP82" s="196">
        <v>0</v>
      </c>
      <c r="AQ82" s="196">
        <v>0</v>
      </c>
      <c r="AR82" s="196">
        <v>0</v>
      </c>
      <c r="AS82" s="196">
        <v>14.07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7.73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11.69</v>
      </c>
      <c r="K83" s="196">
        <v>6.12</v>
      </c>
      <c r="L83" s="196">
        <v>1.63</v>
      </c>
      <c r="M83" s="196">
        <v>0</v>
      </c>
      <c r="N83" s="196">
        <v>1.1399999999999999</v>
      </c>
      <c r="O83" s="196">
        <v>0.95</v>
      </c>
      <c r="P83" s="196">
        <v>2.33</v>
      </c>
      <c r="Q83" s="196">
        <v>0.1</v>
      </c>
      <c r="R83" s="196">
        <v>0.4</v>
      </c>
      <c r="S83" s="196">
        <v>0.25</v>
      </c>
      <c r="T83" s="196">
        <v>0</v>
      </c>
      <c r="U83" s="196">
        <v>11.87</v>
      </c>
      <c r="V83" s="196">
        <v>0.39</v>
      </c>
      <c r="W83" s="196">
        <v>0.81</v>
      </c>
      <c r="X83" s="196">
        <v>1.4</v>
      </c>
      <c r="Y83" s="196">
        <v>0</v>
      </c>
      <c r="Z83" s="196">
        <v>2.65</v>
      </c>
      <c r="AA83" s="196">
        <v>0.72</v>
      </c>
      <c r="AB83" s="196">
        <v>0</v>
      </c>
      <c r="AC83" s="196">
        <v>0.48</v>
      </c>
      <c r="AD83" s="196">
        <v>11.37</v>
      </c>
      <c r="AE83" s="196">
        <v>0</v>
      </c>
      <c r="AF83" s="196">
        <v>0</v>
      </c>
      <c r="AG83" s="196">
        <v>43.39</v>
      </c>
      <c r="AH83" s="196">
        <v>0</v>
      </c>
      <c r="AI83" s="196">
        <v>10.45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144</v>
      </c>
      <c r="AP83" s="196">
        <v>0</v>
      </c>
      <c r="AQ83" s="196">
        <v>0</v>
      </c>
      <c r="AR83" s="196">
        <v>0</v>
      </c>
      <c r="AS83" s="196">
        <v>14.07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7.73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11.69</v>
      </c>
      <c r="K84" s="196">
        <v>6.12</v>
      </c>
      <c r="L84" s="196">
        <v>1.63</v>
      </c>
      <c r="M84" s="196">
        <v>0</v>
      </c>
      <c r="N84" s="196">
        <v>1.1399999999999999</v>
      </c>
      <c r="O84" s="196">
        <v>0.95</v>
      </c>
      <c r="P84" s="196">
        <v>2.33</v>
      </c>
      <c r="Q84" s="196">
        <v>0.1</v>
      </c>
      <c r="R84" s="196">
        <v>0.4</v>
      </c>
      <c r="S84" s="196">
        <v>0.25</v>
      </c>
      <c r="T84" s="196">
        <v>0</v>
      </c>
      <c r="U84" s="196">
        <v>11.87</v>
      </c>
      <c r="V84" s="196">
        <v>0.39</v>
      </c>
      <c r="W84" s="196">
        <v>0.81</v>
      </c>
      <c r="X84" s="196">
        <v>1.4</v>
      </c>
      <c r="Y84" s="196">
        <v>0</v>
      </c>
      <c r="Z84" s="196">
        <v>2.65</v>
      </c>
      <c r="AA84" s="196">
        <v>0.72</v>
      </c>
      <c r="AB84" s="196">
        <v>0</v>
      </c>
      <c r="AC84" s="196">
        <v>0.48</v>
      </c>
      <c r="AD84" s="196">
        <v>11.37</v>
      </c>
      <c r="AE84" s="196">
        <v>0</v>
      </c>
      <c r="AF84" s="196">
        <v>0</v>
      </c>
      <c r="AG84" s="196">
        <v>43.39</v>
      </c>
      <c r="AH84" s="196">
        <v>0</v>
      </c>
      <c r="AI84" s="196">
        <v>10.45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144</v>
      </c>
      <c r="AP84" s="196">
        <v>0</v>
      </c>
      <c r="AQ84" s="196">
        <v>0</v>
      </c>
      <c r="AR84" s="196">
        <v>0</v>
      </c>
      <c r="AS84" s="196">
        <v>14.07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7.73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11.69</v>
      </c>
      <c r="K85" s="196">
        <v>6.12</v>
      </c>
      <c r="L85" s="196">
        <v>1.63</v>
      </c>
      <c r="M85" s="196">
        <v>0</v>
      </c>
      <c r="N85" s="196">
        <v>1.1399999999999999</v>
      </c>
      <c r="O85" s="196">
        <v>0.95</v>
      </c>
      <c r="P85" s="196">
        <v>2.33</v>
      </c>
      <c r="Q85" s="196">
        <v>0.1</v>
      </c>
      <c r="R85" s="196">
        <v>0.28000000000000003</v>
      </c>
      <c r="S85" s="196">
        <v>0.25</v>
      </c>
      <c r="T85" s="196">
        <v>0</v>
      </c>
      <c r="U85" s="196">
        <v>11.87</v>
      </c>
      <c r="V85" s="196">
        <v>0.39</v>
      </c>
      <c r="W85" s="196">
        <v>0.81</v>
      </c>
      <c r="X85" s="196">
        <v>1.41</v>
      </c>
      <c r="Y85" s="196">
        <v>0</v>
      </c>
      <c r="Z85" s="196">
        <v>2.65</v>
      </c>
      <c r="AA85" s="196">
        <v>0.72</v>
      </c>
      <c r="AB85" s="196">
        <v>0</v>
      </c>
      <c r="AC85" s="196">
        <v>0.48</v>
      </c>
      <c r="AD85" s="196">
        <v>11.37</v>
      </c>
      <c r="AE85" s="196">
        <v>0</v>
      </c>
      <c r="AF85" s="196">
        <v>0</v>
      </c>
      <c r="AG85" s="196">
        <v>43.39</v>
      </c>
      <c r="AH85" s="196">
        <v>0</v>
      </c>
      <c r="AI85" s="196">
        <v>10.45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144</v>
      </c>
      <c r="AP85" s="196">
        <v>0</v>
      </c>
      <c r="AQ85" s="196">
        <v>0</v>
      </c>
      <c r="AR85" s="196">
        <v>0</v>
      </c>
      <c r="AS85" s="196">
        <v>14.07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7.73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11.69</v>
      </c>
      <c r="K86" s="196">
        <v>6.12</v>
      </c>
      <c r="L86" s="196">
        <v>1.63</v>
      </c>
      <c r="M86" s="196">
        <v>0</v>
      </c>
      <c r="N86" s="196">
        <v>1.1399999999999999</v>
      </c>
      <c r="O86" s="196">
        <v>0.95</v>
      </c>
      <c r="P86" s="196">
        <v>2.33</v>
      </c>
      <c r="Q86" s="196">
        <v>0.1</v>
      </c>
      <c r="R86" s="196">
        <v>0.28000000000000003</v>
      </c>
      <c r="S86" s="196">
        <v>0.25</v>
      </c>
      <c r="T86" s="196">
        <v>0</v>
      </c>
      <c r="U86" s="196">
        <v>11.87</v>
      </c>
      <c r="V86" s="196">
        <v>0.39</v>
      </c>
      <c r="W86" s="196">
        <v>0.81</v>
      </c>
      <c r="X86" s="196">
        <v>1.41</v>
      </c>
      <c r="Y86" s="196">
        <v>0</v>
      </c>
      <c r="Z86" s="196">
        <v>2.65</v>
      </c>
      <c r="AA86" s="196">
        <v>0.72</v>
      </c>
      <c r="AB86" s="196">
        <v>0</v>
      </c>
      <c r="AC86" s="196">
        <v>0.48</v>
      </c>
      <c r="AD86" s="196">
        <v>11.37</v>
      </c>
      <c r="AE86" s="196">
        <v>0</v>
      </c>
      <c r="AF86" s="196">
        <v>0</v>
      </c>
      <c r="AG86" s="196">
        <v>43.39</v>
      </c>
      <c r="AH86" s="196">
        <v>0</v>
      </c>
      <c r="AI86" s="196">
        <v>10.45</v>
      </c>
      <c r="AJ86" s="196">
        <v>0</v>
      </c>
      <c r="AK86" s="196">
        <v>2.6</v>
      </c>
      <c r="AL86" s="196">
        <v>0</v>
      </c>
      <c r="AM86" s="196">
        <v>0</v>
      </c>
      <c r="AN86" s="196">
        <v>0</v>
      </c>
      <c r="AO86" s="196">
        <v>144</v>
      </c>
      <c r="AP86" s="196">
        <v>0</v>
      </c>
      <c r="AQ86" s="196">
        <v>0</v>
      </c>
      <c r="AR86" s="196">
        <v>0</v>
      </c>
      <c r="AS86" s="196">
        <v>14.07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7.73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11.69</v>
      </c>
      <c r="K87" s="196">
        <v>6.12</v>
      </c>
      <c r="L87" s="196">
        <v>1.63</v>
      </c>
      <c r="M87" s="196">
        <v>0</v>
      </c>
      <c r="N87" s="196">
        <v>1.1399999999999999</v>
      </c>
      <c r="O87" s="196">
        <v>0.95</v>
      </c>
      <c r="P87" s="196">
        <v>2.33</v>
      </c>
      <c r="Q87" s="196">
        <v>0.1</v>
      </c>
      <c r="R87" s="196">
        <v>0.28000000000000003</v>
      </c>
      <c r="S87" s="196">
        <v>0.25</v>
      </c>
      <c r="T87" s="196">
        <v>0</v>
      </c>
      <c r="U87" s="196">
        <v>11.87</v>
      </c>
      <c r="V87" s="196">
        <v>0.39</v>
      </c>
      <c r="W87" s="196">
        <v>0.81</v>
      </c>
      <c r="X87" s="196">
        <v>1.41</v>
      </c>
      <c r="Y87" s="196">
        <v>0</v>
      </c>
      <c r="Z87" s="196">
        <v>2.65</v>
      </c>
      <c r="AA87" s="196">
        <v>0.72</v>
      </c>
      <c r="AB87" s="196">
        <v>0</v>
      </c>
      <c r="AC87" s="196">
        <v>0.48</v>
      </c>
      <c r="AD87" s="196">
        <v>11.37</v>
      </c>
      <c r="AE87" s="196">
        <v>0</v>
      </c>
      <c r="AF87" s="196">
        <v>0</v>
      </c>
      <c r="AG87" s="196">
        <v>43.39</v>
      </c>
      <c r="AH87" s="196">
        <v>0</v>
      </c>
      <c r="AI87" s="196">
        <v>10.45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142.44</v>
      </c>
      <c r="AP87" s="196">
        <v>0</v>
      </c>
      <c r="AQ87" s="196">
        <v>0</v>
      </c>
      <c r="AR87" s="196">
        <v>0</v>
      </c>
      <c r="AS87" s="196">
        <v>14.07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7.73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11.69</v>
      </c>
      <c r="K88" s="196">
        <v>6.12</v>
      </c>
      <c r="L88" s="196">
        <v>1.63</v>
      </c>
      <c r="M88" s="196">
        <v>0</v>
      </c>
      <c r="N88" s="196">
        <v>1.1399999999999999</v>
      </c>
      <c r="O88" s="196">
        <v>0.95</v>
      </c>
      <c r="P88" s="196">
        <v>2.33</v>
      </c>
      <c r="Q88" s="196">
        <v>0.1</v>
      </c>
      <c r="R88" s="196">
        <v>0.28000000000000003</v>
      </c>
      <c r="S88" s="196">
        <v>0.25</v>
      </c>
      <c r="T88" s="196">
        <v>0</v>
      </c>
      <c r="U88" s="196">
        <v>11.87</v>
      </c>
      <c r="V88" s="196">
        <v>0.39</v>
      </c>
      <c r="W88" s="196">
        <v>0.81</v>
      </c>
      <c r="X88" s="196">
        <v>1.41</v>
      </c>
      <c r="Y88" s="196">
        <v>0</v>
      </c>
      <c r="Z88" s="196">
        <v>2.65</v>
      </c>
      <c r="AA88" s="196">
        <v>0.72</v>
      </c>
      <c r="AB88" s="196">
        <v>0</v>
      </c>
      <c r="AC88" s="196">
        <v>0.48</v>
      </c>
      <c r="AD88" s="196">
        <v>11.37</v>
      </c>
      <c r="AE88" s="196">
        <v>0</v>
      </c>
      <c r="AF88" s="196">
        <v>0</v>
      </c>
      <c r="AG88" s="196">
        <v>43.39</v>
      </c>
      <c r="AH88" s="196">
        <v>0</v>
      </c>
      <c r="AI88" s="196">
        <v>10.45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142.44</v>
      </c>
      <c r="AP88" s="196">
        <v>0</v>
      </c>
      <c r="AQ88" s="196">
        <v>0</v>
      </c>
      <c r="AR88" s="196">
        <v>0</v>
      </c>
      <c r="AS88" s="196">
        <v>14.07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7.73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11.69</v>
      </c>
      <c r="K89" s="196">
        <v>77.55</v>
      </c>
      <c r="L89" s="196">
        <v>20.39</v>
      </c>
      <c r="M89" s="196">
        <v>0</v>
      </c>
      <c r="N89" s="196">
        <v>1.1399999999999999</v>
      </c>
      <c r="O89" s="196">
        <v>0.95</v>
      </c>
      <c r="P89" s="196">
        <v>2.33</v>
      </c>
      <c r="Q89" s="196">
        <v>0.1</v>
      </c>
      <c r="R89" s="196">
        <v>0.4</v>
      </c>
      <c r="S89" s="196">
        <v>0.25</v>
      </c>
      <c r="T89" s="196">
        <v>0</v>
      </c>
      <c r="U89" s="196">
        <v>11.87</v>
      </c>
      <c r="V89" s="196">
        <v>0.39</v>
      </c>
      <c r="W89" s="196">
        <v>0.81</v>
      </c>
      <c r="X89" s="196">
        <v>1.41</v>
      </c>
      <c r="Y89" s="196">
        <v>0</v>
      </c>
      <c r="Z89" s="196">
        <v>2.65</v>
      </c>
      <c r="AA89" s="196">
        <v>0.72</v>
      </c>
      <c r="AB89" s="196">
        <v>0</v>
      </c>
      <c r="AC89" s="196">
        <v>0.48</v>
      </c>
      <c r="AD89" s="196">
        <v>11.37</v>
      </c>
      <c r="AE89" s="196">
        <v>0</v>
      </c>
      <c r="AF89" s="196">
        <v>0</v>
      </c>
      <c r="AG89" s="196">
        <v>43.39</v>
      </c>
      <c r="AH89" s="196">
        <v>0</v>
      </c>
      <c r="AI89" s="196">
        <v>10.45</v>
      </c>
      <c r="AJ89" s="196">
        <v>0</v>
      </c>
      <c r="AK89" s="196">
        <v>12.6</v>
      </c>
      <c r="AL89" s="196">
        <v>0</v>
      </c>
      <c r="AM89" s="196">
        <v>0</v>
      </c>
      <c r="AN89" s="196">
        <v>0</v>
      </c>
      <c r="AO89" s="196">
        <v>142.44</v>
      </c>
      <c r="AP89" s="196">
        <v>0</v>
      </c>
      <c r="AQ89" s="196">
        <v>0</v>
      </c>
      <c r="AR89" s="196">
        <v>0</v>
      </c>
      <c r="AS89" s="196">
        <v>14.07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7.73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11.69</v>
      </c>
      <c r="K90" s="196">
        <v>77.62</v>
      </c>
      <c r="L90" s="196">
        <v>20.39</v>
      </c>
      <c r="M90" s="196">
        <v>0</v>
      </c>
      <c r="N90" s="196">
        <v>1.1399999999999999</v>
      </c>
      <c r="O90" s="196">
        <v>0.95</v>
      </c>
      <c r="P90" s="196">
        <v>2.33</v>
      </c>
      <c r="Q90" s="196">
        <v>0.1</v>
      </c>
      <c r="R90" s="196">
        <v>0.4</v>
      </c>
      <c r="S90" s="196">
        <v>0.25</v>
      </c>
      <c r="T90" s="196">
        <v>0</v>
      </c>
      <c r="U90" s="196">
        <v>11.87</v>
      </c>
      <c r="V90" s="196">
        <v>0.39</v>
      </c>
      <c r="W90" s="196">
        <v>0.81</v>
      </c>
      <c r="X90" s="196">
        <v>1.41</v>
      </c>
      <c r="Y90" s="196">
        <v>0</v>
      </c>
      <c r="Z90" s="196">
        <v>2.65</v>
      </c>
      <c r="AA90" s="196">
        <v>0.72</v>
      </c>
      <c r="AB90" s="196">
        <v>0</v>
      </c>
      <c r="AC90" s="196">
        <v>0.48</v>
      </c>
      <c r="AD90" s="196">
        <v>11.37</v>
      </c>
      <c r="AE90" s="196">
        <v>0</v>
      </c>
      <c r="AF90" s="196">
        <v>0</v>
      </c>
      <c r="AG90" s="196">
        <v>43.39</v>
      </c>
      <c r="AH90" s="196">
        <v>0</v>
      </c>
      <c r="AI90" s="196">
        <v>10.45</v>
      </c>
      <c r="AJ90" s="196">
        <v>0</v>
      </c>
      <c r="AK90" s="196">
        <v>10.44</v>
      </c>
      <c r="AL90" s="196">
        <v>0</v>
      </c>
      <c r="AM90" s="196">
        <v>0</v>
      </c>
      <c r="AN90" s="196">
        <v>0</v>
      </c>
      <c r="AO90" s="196">
        <v>142.44</v>
      </c>
      <c r="AP90" s="196">
        <v>0</v>
      </c>
      <c r="AQ90" s="196">
        <v>0</v>
      </c>
      <c r="AR90" s="196">
        <v>0</v>
      </c>
      <c r="AS90" s="196">
        <v>14.07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7.73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11.69</v>
      </c>
      <c r="K91" s="196">
        <v>77.62</v>
      </c>
      <c r="L91" s="196">
        <v>20.39</v>
      </c>
      <c r="M91" s="196">
        <v>0</v>
      </c>
      <c r="N91" s="196">
        <v>1.1399999999999999</v>
      </c>
      <c r="O91" s="196">
        <v>0.95</v>
      </c>
      <c r="P91" s="196">
        <v>2.33</v>
      </c>
      <c r="Q91" s="196">
        <v>0.2</v>
      </c>
      <c r="R91" s="196">
        <v>4.4000000000000004</v>
      </c>
      <c r="S91" s="196">
        <v>2.52</v>
      </c>
      <c r="T91" s="196">
        <v>0</v>
      </c>
      <c r="U91" s="196">
        <v>11.87</v>
      </c>
      <c r="V91" s="196">
        <v>2.69</v>
      </c>
      <c r="W91" s="196">
        <v>0.81</v>
      </c>
      <c r="X91" s="196">
        <v>1.41</v>
      </c>
      <c r="Y91" s="196">
        <v>0</v>
      </c>
      <c r="Z91" s="196">
        <v>2.65</v>
      </c>
      <c r="AA91" s="196">
        <v>8.18</v>
      </c>
      <c r="AB91" s="196">
        <v>0</v>
      </c>
      <c r="AC91" s="196">
        <v>0.48</v>
      </c>
      <c r="AD91" s="196">
        <v>11.37</v>
      </c>
      <c r="AE91" s="196">
        <v>0</v>
      </c>
      <c r="AF91" s="196">
        <v>0</v>
      </c>
      <c r="AG91" s="196">
        <v>43.39</v>
      </c>
      <c r="AH91" s="196">
        <v>0</v>
      </c>
      <c r="AI91" s="196">
        <v>10.45</v>
      </c>
      <c r="AJ91" s="196">
        <v>0</v>
      </c>
      <c r="AK91" s="196">
        <v>9.4</v>
      </c>
      <c r="AL91" s="196">
        <v>0</v>
      </c>
      <c r="AM91" s="196">
        <v>0</v>
      </c>
      <c r="AN91" s="196">
        <v>0</v>
      </c>
      <c r="AO91" s="196">
        <v>144</v>
      </c>
      <c r="AP91" s="196">
        <v>0</v>
      </c>
      <c r="AQ91" s="196">
        <v>0</v>
      </c>
      <c r="AR91" s="196">
        <v>0</v>
      </c>
      <c r="AS91" s="196">
        <v>14.07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7.73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11.69</v>
      </c>
      <c r="K92" s="196">
        <v>77.62</v>
      </c>
      <c r="L92" s="196">
        <v>20.39</v>
      </c>
      <c r="M92" s="196">
        <v>0</v>
      </c>
      <c r="N92" s="196">
        <v>1.1399999999999999</v>
      </c>
      <c r="O92" s="196">
        <v>0.95</v>
      </c>
      <c r="P92" s="196">
        <v>2.33</v>
      </c>
      <c r="Q92" s="196">
        <v>0.2</v>
      </c>
      <c r="R92" s="196">
        <v>5.63</v>
      </c>
      <c r="S92" s="196">
        <v>3.26</v>
      </c>
      <c r="T92" s="196">
        <v>0</v>
      </c>
      <c r="U92" s="196">
        <v>11.87</v>
      </c>
      <c r="V92" s="196">
        <v>2.69</v>
      </c>
      <c r="W92" s="196">
        <v>0.81</v>
      </c>
      <c r="X92" s="196">
        <v>1.41</v>
      </c>
      <c r="Y92" s="196">
        <v>0</v>
      </c>
      <c r="Z92" s="196">
        <v>2.65</v>
      </c>
      <c r="AA92" s="196">
        <v>8.6</v>
      </c>
      <c r="AB92" s="196">
        <v>0</v>
      </c>
      <c r="AC92" s="196">
        <v>0.48</v>
      </c>
      <c r="AD92" s="196">
        <v>11.37</v>
      </c>
      <c r="AE92" s="196">
        <v>0</v>
      </c>
      <c r="AF92" s="196">
        <v>0</v>
      </c>
      <c r="AG92" s="196">
        <v>43.39</v>
      </c>
      <c r="AH92" s="196">
        <v>0</v>
      </c>
      <c r="AI92" s="196">
        <v>10.45</v>
      </c>
      <c r="AJ92" s="196">
        <v>0</v>
      </c>
      <c r="AK92" s="196">
        <v>9.4</v>
      </c>
      <c r="AL92" s="196">
        <v>0</v>
      </c>
      <c r="AM92" s="196">
        <v>0</v>
      </c>
      <c r="AN92" s="196">
        <v>0</v>
      </c>
      <c r="AO92" s="196">
        <v>144</v>
      </c>
      <c r="AP92" s="196">
        <v>0</v>
      </c>
      <c r="AQ92" s="196">
        <v>0</v>
      </c>
      <c r="AR92" s="196">
        <v>0</v>
      </c>
      <c r="AS92" s="196">
        <v>14.07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7.73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11.69</v>
      </c>
      <c r="K93" s="196">
        <v>77.62</v>
      </c>
      <c r="L93" s="196">
        <v>20.39</v>
      </c>
      <c r="M93" s="196">
        <v>0</v>
      </c>
      <c r="N93" s="196">
        <v>1.1399999999999999</v>
      </c>
      <c r="O93" s="196">
        <v>0.95</v>
      </c>
      <c r="P93" s="196">
        <v>2.33</v>
      </c>
      <c r="Q93" s="196">
        <v>0.2</v>
      </c>
      <c r="R93" s="196">
        <v>5.63</v>
      </c>
      <c r="S93" s="196">
        <v>3.26</v>
      </c>
      <c r="T93" s="196">
        <v>0</v>
      </c>
      <c r="U93" s="196">
        <v>11.87</v>
      </c>
      <c r="V93" s="196">
        <v>2.69</v>
      </c>
      <c r="W93" s="196">
        <v>0.81</v>
      </c>
      <c r="X93" s="196">
        <v>1.41</v>
      </c>
      <c r="Y93" s="196">
        <v>0</v>
      </c>
      <c r="Z93" s="196">
        <v>2.65</v>
      </c>
      <c r="AA93" s="196">
        <v>8.6</v>
      </c>
      <c r="AB93" s="196">
        <v>0</v>
      </c>
      <c r="AC93" s="196">
        <v>0.48</v>
      </c>
      <c r="AD93" s="196">
        <v>11.37</v>
      </c>
      <c r="AE93" s="196">
        <v>0</v>
      </c>
      <c r="AF93" s="196">
        <v>0</v>
      </c>
      <c r="AG93" s="196">
        <v>43.39</v>
      </c>
      <c r="AH93" s="196">
        <v>0</v>
      </c>
      <c r="AI93" s="196">
        <v>10.45</v>
      </c>
      <c r="AJ93" s="196">
        <v>0</v>
      </c>
      <c r="AK93" s="196">
        <v>10.54</v>
      </c>
      <c r="AL93" s="196">
        <v>0</v>
      </c>
      <c r="AM93" s="196">
        <v>0</v>
      </c>
      <c r="AN93" s="196">
        <v>0</v>
      </c>
      <c r="AO93" s="196">
        <v>144</v>
      </c>
      <c r="AP93" s="196">
        <v>0</v>
      </c>
      <c r="AQ93" s="196">
        <v>0</v>
      </c>
      <c r="AR93" s="196">
        <v>0</v>
      </c>
      <c r="AS93" s="196">
        <v>14.07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7.73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11.69</v>
      </c>
      <c r="K94" s="196">
        <v>77.62</v>
      </c>
      <c r="L94" s="196">
        <v>20.39</v>
      </c>
      <c r="M94" s="196">
        <v>0</v>
      </c>
      <c r="N94" s="196">
        <v>1.1399999999999999</v>
      </c>
      <c r="O94" s="196">
        <v>0.95</v>
      </c>
      <c r="P94" s="196">
        <v>2.33</v>
      </c>
      <c r="Q94" s="196">
        <v>0.2</v>
      </c>
      <c r="R94" s="196">
        <v>5.63</v>
      </c>
      <c r="S94" s="196">
        <v>3.26</v>
      </c>
      <c r="T94" s="196">
        <v>0</v>
      </c>
      <c r="U94" s="196">
        <v>11.87</v>
      </c>
      <c r="V94" s="196">
        <v>2.69</v>
      </c>
      <c r="W94" s="196">
        <v>0.81</v>
      </c>
      <c r="X94" s="196">
        <v>1.41</v>
      </c>
      <c r="Y94" s="196">
        <v>0</v>
      </c>
      <c r="Z94" s="196">
        <v>2.65</v>
      </c>
      <c r="AA94" s="196">
        <v>8.6</v>
      </c>
      <c r="AB94" s="196">
        <v>0</v>
      </c>
      <c r="AC94" s="196">
        <v>0.48</v>
      </c>
      <c r="AD94" s="196">
        <v>11.37</v>
      </c>
      <c r="AE94" s="196">
        <v>0</v>
      </c>
      <c r="AF94" s="196">
        <v>0</v>
      </c>
      <c r="AG94" s="196">
        <v>43.39</v>
      </c>
      <c r="AH94" s="196">
        <v>0</v>
      </c>
      <c r="AI94" s="196">
        <v>10.45</v>
      </c>
      <c r="AJ94" s="196">
        <v>0</v>
      </c>
      <c r="AK94" s="196">
        <v>10.54</v>
      </c>
      <c r="AL94" s="196">
        <v>0</v>
      </c>
      <c r="AM94" s="196">
        <v>0</v>
      </c>
      <c r="AN94" s="196">
        <v>0</v>
      </c>
      <c r="AO94" s="196">
        <v>144</v>
      </c>
      <c r="AP94" s="196">
        <v>0</v>
      </c>
      <c r="AQ94" s="196">
        <v>0</v>
      </c>
      <c r="AR94" s="196">
        <v>0</v>
      </c>
      <c r="AS94" s="196">
        <v>14.07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7.73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11.69</v>
      </c>
      <c r="K95" s="196">
        <v>77.62</v>
      </c>
      <c r="L95" s="196">
        <v>20.39</v>
      </c>
      <c r="M95" s="196">
        <v>0</v>
      </c>
      <c r="N95" s="196">
        <v>1.1399999999999999</v>
      </c>
      <c r="O95" s="196">
        <v>0.95</v>
      </c>
      <c r="P95" s="196">
        <v>2.33</v>
      </c>
      <c r="Q95" s="196">
        <v>0.2</v>
      </c>
      <c r="R95" s="196">
        <v>5.63</v>
      </c>
      <c r="S95" s="196">
        <v>3.26</v>
      </c>
      <c r="T95" s="196">
        <v>0</v>
      </c>
      <c r="U95" s="196">
        <v>11.87</v>
      </c>
      <c r="V95" s="196">
        <v>2.69</v>
      </c>
      <c r="W95" s="196">
        <v>0.81</v>
      </c>
      <c r="X95" s="196">
        <v>1.41</v>
      </c>
      <c r="Y95" s="196">
        <v>0</v>
      </c>
      <c r="Z95" s="196">
        <v>30.58</v>
      </c>
      <c r="AA95" s="196">
        <v>8.6</v>
      </c>
      <c r="AB95" s="196">
        <v>0</v>
      </c>
      <c r="AC95" s="196">
        <v>0.48</v>
      </c>
      <c r="AD95" s="196">
        <v>11.37</v>
      </c>
      <c r="AE95" s="196">
        <v>0</v>
      </c>
      <c r="AF95" s="196">
        <v>0</v>
      </c>
      <c r="AG95" s="196">
        <v>43.39</v>
      </c>
      <c r="AH95" s="196">
        <v>0</v>
      </c>
      <c r="AI95" s="196">
        <v>10.45</v>
      </c>
      <c r="AJ95" s="196">
        <v>0</v>
      </c>
      <c r="AK95" s="196">
        <v>10.54</v>
      </c>
      <c r="AL95" s="196">
        <v>0</v>
      </c>
      <c r="AM95" s="196">
        <v>0</v>
      </c>
      <c r="AN95" s="196">
        <v>0</v>
      </c>
      <c r="AO95" s="196">
        <v>144</v>
      </c>
      <c r="AP95" s="196">
        <v>0</v>
      </c>
      <c r="AQ95" s="196">
        <v>0</v>
      </c>
      <c r="AR95" s="196">
        <v>0</v>
      </c>
      <c r="AS95" s="196">
        <v>14.07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7.73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11.69</v>
      </c>
      <c r="K96" s="196">
        <v>77.62</v>
      </c>
      <c r="L96" s="196">
        <v>20.34</v>
      </c>
      <c r="M96" s="196">
        <v>0</v>
      </c>
      <c r="N96" s="196">
        <v>1.1399999999999999</v>
      </c>
      <c r="O96" s="196">
        <v>0.95</v>
      </c>
      <c r="P96" s="196">
        <v>2.33</v>
      </c>
      <c r="Q96" s="196">
        <v>0.2</v>
      </c>
      <c r="R96" s="196">
        <v>5.63</v>
      </c>
      <c r="S96" s="196">
        <v>3.26</v>
      </c>
      <c r="T96" s="196">
        <v>0</v>
      </c>
      <c r="U96" s="196">
        <v>11.87</v>
      </c>
      <c r="V96" s="196">
        <v>2.69</v>
      </c>
      <c r="W96" s="196">
        <v>0.81</v>
      </c>
      <c r="X96" s="196">
        <v>1.41</v>
      </c>
      <c r="Y96" s="196">
        <v>0</v>
      </c>
      <c r="Z96" s="196">
        <v>34.1</v>
      </c>
      <c r="AA96" s="196">
        <v>8.6</v>
      </c>
      <c r="AB96" s="196">
        <v>0</v>
      </c>
      <c r="AC96" s="196">
        <v>0.48</v>
      </c>
      <c r="AD96" s="196">
        <v>11.37</v>
      </c>
      <c r="AE96" s="196">
        <v>0</v>
      </c>
      <c r="AF96" s="196">
        <v>0</v>
      </c>
      <c r="AG96" s="196">
        <v>43.39</v>
      </c>
      <c r="AH96" s="196">
        <v>0</v>
      </c>
      <c r="AI96" s="196">
        <v>10.45</v>
      </c>
      <c r="AJ96" s="196">
        <v>0</v>
      </c>
      <c r="AK96" s="196">
        <v>10.54</v>
      </c>
      <c r="AL96" s="196">
        <v>0</v>
      </c>
      <c r="AM96" s="196">
        <v>0</v>
      </c>
      <c r="AN96" s="196">
        <v>0</v>
      </c>
      <c r="AO96" s="196">
        <v>144</v>
      </c>
      <c r="AP96" s="196">
        <v>0</v>
      </c>
      <c r="AQ96" s="196">
        <v>0</v>
      </c>
      <c r="AR96" s="196">
        <v>0</v>
      </c>
      <c r="AS96" s="196">
        <v>14.07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7.73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11.69</v>
      </c>
      <c r="K97" s="196">
        <v>77.62</v>
      </c>
      <c r="L97" s="196">
        <v>20.34</v>
      </c>
      <c r="M97" s="196">
        <v>0</v>
      </c>
      <c r="N97" s="196">
        <v>1.1399999999999999</v>
      </c>
      <c r="O97" s="196">
        <v>0.95</v>
      </c>
      <c r="P97" s="196">
        <v>2.33</v>
      </c>
      <c r="Q97" s="196">
        <v>0.2</v>
      </c>
      <c r="R97" s="196">
        <v>4.1900000000000004</v>
      </c>
      <c r="S97" s="196">
        <v>3.19</v>
      </c>
      <c r="T97" s="196">
        <v>0</v>
      </c>
      <c r="U97" s="196">
        <v>11.87</v>
      </c>
      <c r="V97" s="196">
        <v>1.55</v>
      </c>
      <c r="W97" s="196">
        <v>0.81</v>
      </c>
      <c r="X97" s="196">
        <v>1.41</v>
      </c>
      <c r="Y97" s="196">
        <v>0</v>
      </c>
      <c r="Z97" s="196">
        <v>34.1</v>
      </c>
      <c r="AA97" s="196">
        <v>8.6</v>
      </c>
      <c r="AB97" s="196">
        <v>0</v>
      </c>
      <c r="AC97" s="196">
        <v>0.48</v>
      </c>
      <c r="AD97" s="196">
        <v>11.37</v>
      </c>
      <c r="AE97" s="196">
        <v>0</v>
      </c>
      <c r="AF97" s="196">
        <v>0</v>
      </c>
      <c r="AG97" s="196">
        <v>43.39</v>
      </c>
      <c r="AH97" s="196">
        <v>0</v>
      </c>
      <c r="AI97" s="196">
        <v>10.45</v>
      </c>
      <c r="AJ97" s="196">
        <v>0</v>
      </c>
      <c r="AK97" s="196">
        <v>10.54</v>
      </c>
      <c r="AL97" s="196">
        <v>0</v>
      </c>
      <c r="AM97" s="196">
        <v>0</v>
      </c>
      <c r="AN97" s="196">
        <v>0</v>
      </c>
      <c r="AO97" s="196">
        <v>144</v>
      </c>
      <c r="AP97" s="196">
        <v>0</v>
      </c>
      <c r="AQ97" s="196">
        <v>0</v>
      </c>
      <c r="AR97" s="196">
        <v>0</v>
      </c>
      <c r="AS97" s="196">
        <v>14.07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7.73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11.69</v>
      </c>
      <c r="K98" s="196">
        <v>77.62</v>
      </c>
      <c r="L98" s="196">
        <v>20.34</v>
      </c>
      <c r="M98" s="196">
        <v>0</v>
      </c>
      <c r="N98" s="196">
        <v>1.1399999999999999</v>
      </c>
      <c r="O98" s="196">
        <v>0.95</v>
      </c>
      <c r="P98" s="196">
        <v>2.33</v>
      </c>
      <c r="Q98" s="196">
        <v>0.2</v>
      </c>
      <c r="R98" s="196">
        <v>5.55</v>
      </c>
      <c r="S98" s="196">
        <v>3.19</v>
      </c>
      <c r="T98" s="196">
        <v>0</v>
      </c>
      <c r="U98" s="196">
        <v>11.87</v>
      </c>
      <c r="V98" s="196">
        <v>1.55</v>
      </c>
      <c r="W98" s="196">
        <v>0.81</v>
      </c>
      <c r="X98" s="196">
        <v>1.41</v>
      </c>
      <c r="Y98" s="196">
        <v>0</v>
      </c>
      <c r="Z98" s="196">
        <v>34.1</v>
      </c>
      <c r="AA98" s="196">
        <v>8.6</v>
      </c>
      <c r="AB98" s="196">
        <v>0</v>
      </c>
      <c r="AC98" s="196">
        <v>0.48</v>
      </c>
      <c r="AD98" s="196">
        <v>11.37</v>
      </c>
      <c r="AE98" s="196">
        <v>0</v>
      </c>
      <c r="AF98" s="196">
        <v>0</v>
      </c>
      <c r="AG98" s="196">
        <v>43.39</v>
      </c>
      <c r="AH98" s="196">
        <v>0</v>
      </c>
      <c r="AI98" s="196">
        <v>10.45</v>
      </c>
      <c r="AJ98" s="196">
        <v>0</v>
      </c>
      <c r="AK98" s="196">
        <v>10.54</v>
      </c>
      <c r="AL98" s="196">
        <v>0</v>
      </c>
      <c r="AM98" s="196">
        <v>0</v>
      </c>
      <c r="AN98" s="196">
        <v>0</v>
      </c>
      <c r="AO98" s="196">
        <v>144</v>
      </c>
      <c r="AP98" s="196">
        <v>0</v>
      </c>
      <c r="AQ98" s="196">
        <v>0</v>
      </c>
      <c r="AR98" s="196">
        <v>0</v>
      </c>
      <c r="AS98" s="196">
        <v>14.07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0.18552000000000024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1.1777524999999984</v>
      </c>
      <c r="L99">
        <f t="shared" si="0"/>
        <v>0.3148225000000005</v>
      </c>
      <c r="M99">
        <f t="shared" si="0"/>
        <v>0</v>
      </c>
      <c r="N99">
        <f t="shared" si="0"/>
        <v>2.7360000000000009E-2</v>
      </c>
      <c r="O99">
        <f t="shared" si="0"/>
        <v>2.2800000000000039E-2</v>
      </c>
      <c r="P99">
        <f t="shared" si="0"/>
        <v>5.5920000000000109E-2</v>
      </c>
      <c r="Q99">
        <f t="shared" si="0"/>
        <v>3.0174999999999963E-3</v>
      </c>
      <c r="R99">
        <f t="shared" si="0"/>
        <v>6.7775000000000071E-2</v>
      </c>
      <c r="S99">
        <f t="shared" si="0"/>
        <v>4.1919999999999964E-2</v>
      </c>
      <c r="T99">
        <f t="shared" si="0"/>
        <v>0</v>
      </c>
      <c r="U99">
        <f t="shared" si="0"/>
        <v>0.2848799999999998</v>
      </c>
      <c r="V99">
        <f t="shared" si="0"/>
        <v>3.287250000000002E-2</v>
      </c>
      <c r="W99">
        <f t="shared" si="0"/>
        <v>5.1309999999999988E-2</v>
      </c>
      <c r="X99">
        <f t="shared" si="0"/>
        <v>0.15798249999999958</v>
      </c>
      <c r="Y99">
        <f t="shared" si="0"/>
        <v>0</v>
      </c>
      <c r="Z99">
        <f t="shared" si="0"/>
        <v>0.38373750000000029</v>
      </c>
      <c r="AA99">
        <f t="shared" si="0"/>
        <v>0.15598750000000031</v>
      </c>
      <c r="AB99">
        <f t="shared" si="0"/>
        <v>0</v>
      </c>
      <c r="AC99">
        <f t="shared" si="0"/>
        <v>1.5614999999999985E-2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0.16613749999999997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3.1679299999999992</v>
      </c>
      <c r="AP99">
        <f t="shared" si="0"/>
        <v>4.0500000000000001E-2</v>
      </c>
      <c r="AQ99">
        <f t="shared" si="0"/>
        <v>0</v>
      </c>
      <c r="AR99">
        <f t="shared" si="0"/>
        <v>0</v>
      </c>
      <c r="AS99">
        <f t="shared" si="0"/>
        <v>0.33767999999999998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45329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115</v>
      </c>
      <c r="C28" s="94">
        <f>'IDT-1 Calculation'!DG28</f>
        <v>-48.686999999999998</v>
      </c>
      <c r="D28" s="94">
        <f>'IDT-1 Calculation'!DH28</f>
        <v>0</v>
      </c>
      <c r="E28" s="94">
        <f>'IDT-1 Calculation'!DI28</f>
        <v>0</v>
      </c>
      <c r="F28" s="94">
        <f>'IDT-1 Calculation'!DJ28</f>
        <v>-66.313000000000002</v>
      </c>
      <c r="G28" s="99">
        <f t="shared" si="0"/>
        <v>0</v>
      </c>
    </row>
    <row r="29" spans="1:7">
      <c r="A29" s="98" t="s">
        <v>71</v>
      </c>
      <c r="B29" s="94">
        <f>'IDT-1 Calculation'!DF29</f>
        <v>216</v>
      </c>
      <c r="C29" s="94">
        <f>'IDT-1 Calculation'!DG29</f>
        <v>-90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-126</v>
      </c>
      <c r="G29" s="99">
        <f t="shared" si="0"/>
        <v>0</v>
      </c>
    </row>
    <row r="30" spans="1:7">
      <c r="A30" s="98" t="s">
        <v>72</v>
      </c>
      <c r="B30" s="94">
        <f>'IDT-1 Calculation'!DF30</f>
        <v>214</v>
      </c>
      <c r="C30" s="94">
        <f>'IDT-1 Calculation'!DG30</f>
        <v>-65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-149</v>
      </c>
      <c r="G30" s="99">
        <f t="shared" si="0"/>
        <v>0</v>
      </c>
    </row>
    <row r="31" spans="1:7">
      <c r="A31" s="98" t="s">
        <v>73</v>
      </c>
      <c r="B31" s="94">
        <f>'IDT-1 Calculation'!DF31</f>
        <v>119.253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-119.253</v>
      </c>
      <c r="G31" s="99">
        <f t="shared" si="0"/>
        <v>0</v>
      </c>
    </row>
    <row r="32" spans="1:7">
      <c r="A32" s="98" t="s">
        <v>74</v>
      </c>
      <c r="B32" s="94">
        <f>'IDT-1 Calculation'!DF32</f>
        <v>32.593000000000004</v>
      </c>
      <c r="C32" s="94">
        <f>'IDT-1 Calculation'!DG32</f>
        <v>15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-47.593000000000004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37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-37</v>
      </c>
      <c r="G71" s="99">
        <f t="shared" si="1"/>
        <v>0</v>
      </c>
    </row>
    <row r="72" spans="1:7">
      <c r="A72" s="98" t="s">
        <v>114</v>
      </c>
      <c r="B72" s="94">
        <f>'IDT-1 Calculation'!DF72</f>
        <v>41.805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-41.805</v>
      </c>
      <c r="G72" s="99">
        <f t="shared" si="1"/>
        <v>0</v>
      </c>
    </row>
    <row r="73" spans="1:7">
      <c r="A73" s="98" t="s">
        <v>115</v>
      </c>
      <c r="B73" s="94">
        <f>'IDT-1 Calculation'!DF73</f>
        <v>55.798999999999999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-55.798999999999999</v>
      </c>
      <c r="G73" s="99">
        <f t="shared" si="1"/>
        <v>0</v>
      </c>
    </row>
    <row r="74" spans="1:7">
      <c r="A74" s="98" t="s">
        <v>116</v>
      </c>
      <c r="B74" s="94">
        <f>'IDT-1 Calculation'!DF74</f>
        <v>28.998000000000001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-28.998000000000001</v>
      </c>
      <c r="G74" s="99">
        <f t="shared" si="1"/>
        <v>0</v>
      </c>
    </row>
    <row r="75" spans="1:7">
      <c r="A75" s="98" t="s">
        <v>117</v>
      </c>
      <c r="B75" s="94">
        <f>'IDT-1 Calculation'!DF75</f>
        <v>2.9390000000000001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-2.9390000000000001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51.741</v>
      </c>
      <c r="C83" s="94">
        <f>'IDT-1 Calculation'!DG83</f>
        <v>-35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-16.741</v>
      </c>
      <c r="G83" s="99">
        <f t="shared" si="1"/>
        <v>0</v>
      </c>
    </row>
    <row r="84" spans="1:7">
      <c r="A84" s="98" t="s">
        <v>126</v>
      </c>
      <c r="B84" s="94">
        <f>'IDT-1 Calculation'!DF84</f>
        <v>94.710999999999999</v>
      </c>
      <c r="C84" s="94">
        <f>'IDT-1 Calculation'!DG84</f>
        <v>-55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-39.710999999999999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144.52100000000002</v>
      </c>
      <c r="C85" s="94">
        <f>'IDT-1 Calculation'!DG85</f>
        <v>-70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-74.521000000000001</v>
      </c>
      <c r="G85" s="99">
        <f t="shared" si="1"/>
        <v>0</v>
      </c>
    </row>
    <row r="86" spans="1:7">
      <c r="A86" s="98" t="s">
        <v>128</v>
      </c>
      <c r="B86" s="94">
        <f>'IDT-1 Calculation'!DF86</f>
        <v>189.53100000000001</v>
      </c>
      <c r="C86" s="94">
        <f>'IDT-1 Calculation'!DG86</f>
        <v>-85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-104.53100000000001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225.73099999999999</v>
      </c>
      <c r="C87" s="94">
        <f>'IDT-1 Calculation'!DG87</f>
        <v>-95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-130.73099999999999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237.58099999999999</v>
      </c>
      <c r="C88" s="94">
        <f>'IDT-1 Calculation'!DG88</f>
        <v>-100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-137.58099999999999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255.351</v>
      </c>
      <c r="C89" s="94">
        <f>'IDT-1 Calculation'!DG89</f>
        <v>-110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-145.351</v>
      </c>
      <c r="G89" s="99">
        <f t="shared" si="1"/>
        <v>0</v>
      </c>
    </row>
    <row r="90" spans="1:7">
      <c r="A90" s="98" t="s">
        <v>132</v>
      </c>
      <c r="B90" s="94">
        <f>'IDT-1 Calculation'!DF90</f>
        <v>120</v>
      </c>
      <c r="C90" s="94">
        <f>'IDT-1 Calculation'!DG90</f>
        <v>-120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13</v>
      </c>
      <c r="C93" s="94">
        <f>'IDT-1 Calculation'!DG93</f>
        <v>-13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0.54888849999999989</v>
      </c>
      <c r="C99" s="110">
        <f>SUM(C3:C98)/4000</f>
        <v>-0.21792175</v>
      </c>
      <c r="D99" s="110">
        <f>SUM(D3:D98)/4000</f>
        <v>0</v>
      </c>
      <c r="E99" s="110">
        <f>SUM(E3:E98)/4000</f>
        <v>0</v>
      </c>
      <c r="F99" s="110">
        <f>SUM(F3:F98)/4000</f>
        <v>-0.33096674999999992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16.36</v>
      </c>
      <c r="AH3" s="196">
        <v>0</v>
      </c>
      <c r="AI3" s="196">
        <v>3.94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16.36</v>
      </c>
      <c r="AH4" s="196">
        <v>0</v>
      </c>
      <c r="AI4" s="196">
        <v>3.94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16.36</v>
      </c>
      <c r="AH5" s="196">
        <v>0</v>
      </c>
      <c r="AI5" s="196">
        <v>3.94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16.36</v>
      </c>
      <c r="AH6" s="196">
        <v>0</v>
      </c>
      <c r="AI6" s="196">
        <v>3.94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16.36</v>
      </c>
      <c r="AH7" s="196">
        <v>0</v>
      </c>
      <c r="AI7" s="196">
        <v>3.94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16.36</v>
      </c>
      <c r="AH8" s="196">
        <v>0</v>
      </c>
      <c r="AI8" s="196">
        <v>3.94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16.36</v>
      </c>
      <c r="AH9" s="196">
        <v>0</v>
      </c>
      <c r="AI9" s="196">
        <v>3.94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14.59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16.36</v>
      </c>
      <c r="AH10" s="196">
        <v>0</v>
      </c>
      <c r="AI10" s="196">
        <v>3.94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14.59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16.36</v>
      </c>
      <c r="AH11" s="196">
        <v>0</v>
      </c>
      <c r="AI11" s="196">
        <v>3.94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14.59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16.36</v>
      </c>
      <c r="AH12" s="196">
        <v>0</v>
      </c>
      <c r="AI12" s="196">
        <v>3.94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14.59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16.36</v>
      </c>
      <c r="AH13" s="196">
        <v>0</v>
      </c>
      <c r="AI13" s="196">
        <v>3.94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14.59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16.36</v>
      </c>
      <c r="AH14" s="196">
        <v>0</v>
      </c>
      <c r="AI14" s="196">
        <v>3.94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14.59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16.36</v>
      </c>
      <c r="AH15" s="196">
        <v>0</v>
      </c>
      <c r="AI15" s="196">
        <v>3.94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14.59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16.36</v>
      </c>
      <c r="AH16" s="196">
        <v>0</v>
      </c>
      <c r="AI16" s="196">
        <v>3.94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14.59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16.36</v>
      </c>
      <c r="AH17" s="196">
        <v>0</v>
      </c>
      <c r="AI17" s="196">
        <v>3.94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14.59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16.36</v>
      </c>
      <c r="AH18" s="196">
        <v>0</v>
      </c>
      <c r="AI18" s="196">
        <v>3.94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14.59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16.36</v>
      </c>
      <c r="AH19" s="196">
        <v>0</v>
      </c>
      <c r="AI19" s="196">
        <v>3.94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14.59</v>
      </c>
      <c r="AP19" s="196">
        <v>0.68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16.36</v>
      </c>
      <c r="AH20" s="196">
        <v>0</v>
      </c>
      <c r="AI20" s="196">
        <v>3.94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14.59</v>
      </c>
      <c r="AP20" s="196">
        <v>0.68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16.36</v>
      </c>
      <c r="AH21" s="196">
        <v>0</v>
      </c>
      <c r="AI21" s="196">
        <v>3.94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14.59</v>
      </c>
      <c r="AP21" s="196">
        <v>0.68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16.36</v>
      </c>
      <c r="AH22" s="196">
        <v>0</v>
      </c>
      <c r="AI22" s="196">
        <v>3.94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14.59</v>
      </c>
      <c r="AP22" s="196">
        <v>0.68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16.36</v>
      </c>
      <c r="AH23" s="196">
        <v>0</v>
      </c>
      <c r="AI23" s="196">
        <v>3.94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14.59</v>
      </c>
      <c r="AP23" s="196">
        <v>0.68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16.36</v>
      </c>
      <c r="AH24" s="196">
        <v>0</v>
      </c>
      <c r="AI24" s="196">
        <v>3.94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14.59</v>
      </c>
      <c r="AP24" s="196">
        <v>0.68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16.36</v>
      </c>
      <c r="AH25" s="196">
        <v>0</v>
      </c>
      <c r="AI25" s="196">
        <v>3.94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14.59</v>
      </c>
      <c r="AP25" s="196">
        <v>0.68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16.36</v>
      </c>
      <c r="AH26" s="196">
        <v>0</v>
      </c>
      <c r="AI26" s="196">
        <v>3.94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14.59</v>
      </c>
      <c r="AP26" s="196">
        <v>0.68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16.36</v>
      </c>
      <c r="AH27" s="196">
        <v>0</v>
      </c>
      <c r="AI27" s="196">
        <v>3.94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14.59</v>
      </c>
      <c r="AP27" s="196">
        <v>0.68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16.36</v>
      </c>
      <c r="AH28" s="196">
        <v>0</v>
      </c>
      <c r="AI28" s="196">
        <v>3.94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14.59</v>
      </c>
      <c r="AP28" s="196">
        <v>0.68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16.36</v>
      </c>
      <c r="AH29" s="196">
        <v>0</v>
      </c>
      <c r="AI29" s="196">
        <v>3.94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14.59</v>
      </c>
      <c r="AP29" s="196">
        <v>0.68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16.36</v>
      </c>
      <c r="AH30" s="196">
        <v>0</v>
      </c>
      <c r="AI30" s="196">
        <v>3.94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14.59</v>
      </c>
      <c r="AP30" s="196">
        <v>0.68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16.36</v>
      </c>
      <c r="AH31" s="196">
        <v>0</v>
      </c>
      <c r="AI31" s="196">
        <v>3.94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14.59</v>
      </c>
      <c r="AP31" s="196">
        <v>0.68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16.36</v>
      </c>
      <c r="AH32" s="196">
        <v>0</v>
      </c>
      <c r="AI32" s="196">
        <v>3.94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14.59</v>
      </c>
      <c r="AP32" s="196">
        <v>0.68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16.36</v>
      </c>
      <c r="AH33" s="196">
        <v>0</v>
      </c>
      <c r="AI33" s="196">
        <v>3.94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14.59</v>
      </c>
      <c r="AP33" s="196">
        <v>0.68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16.36</v>
      </c>
      <c r="AH34" s="196">
        <v>0</v>
      </c>
      <c r="AI34" s="196">
        <v>3.94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14.59</v>
      </c>
      <c r="AP34" s="196">
        <v>0.68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16.36</v>
      </c>
      <c r="AH35" s="196">
        <v>0</v>
      </c>
      <c r="AI35" s="196">
        <v>3.94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13.64</v>
      </c>
      <c r="AP35" s="196">
        <v>0.68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16.36</v>
      </c>
      <c r="AH36" s="196">
        <v>0</v>
      </c>
      <c r="AI36" s="196">
        <v>3.94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12.69</v>
      </c>
      <c r="AP36" s="196">
        <v>0.68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16.36</v>
      </c>
      <c r="AH37" s="196">
        <v>0</v>
      </c>
      <c r="AI37" s="196">
        <v>3.94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10.79</v>
      </c>
      <c r="AP37" s="196">
        <v>0.68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16.36</v>
      </c>
      <c r="AH38" s="196">
        <v>0</v>
      </c>
      <c r="AI38" s="196">
        <v>3.94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9.52</v>
      </c>
      <c r="AP38" s="196">
        <v>0.68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16.36</v>
      </c>
      <c r="AH39" s="196">
        <v>0</v>
      </c>
      <c r="AI39" s="196">
        <v>3.94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9.2100000000000009</v>
      </c>
      <c r="AP39" s="196">
        <v>0.68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16.36</v>
      </c>
      <c r="AH40" s="196">
        <v>0</v>
      </c>
      <c r="AI40" s="196">
        <v>3.94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14.59</v>
      </c>
      <c r="AP40" s="196">
        <v>0.68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16.36</v>
      </c>
      <c r="AH41" s="196">
        <v>0</v>
      </c>
      <c r="AI41" s="196">
        <v>3.94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14.59</v>
      </c>
      <c r="AP41" s="196">
        <v>0.68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16.36</v>
      </c>
      <c r="AH42" s="196">
        <v>0</v>
      </c>
      <c r="AI42" s="196">
        <v>3.94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14.59</v>
      </c>
      <c r="AP42" s="196">
        <v>0.68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16.36</v>
      </c>
      <c r="AH43" s="196">
        <v>0</v>
      </c>
      <c r="AI43" s="196">
        <v>3.94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14.59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16.36</v>
      </c>
      <c r="AH44" s="196">
        <v>0</v>
      </c>
      <c r="AI44" s="196">
        <v>3.94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14.59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16.36</v>
      </c>
      <c r="AH45" s="196">
        <v>0</v>
      </c>
      <c r="AI45" s="196">
        <v>3.94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14.59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16.36</v>
      </c>
      <c r="AH46" s="196">
        <v>0</v>
      </c>
      <c r="AI46" s="196">
        <v>3.94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14.59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16.36</v>
      </c>
      <c r="AH47" s="196">
        <v>0</v>
      </c>
      <c r="AI47" s="196">
        <v>3.94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11.74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16.36</v>
      </c>
      <c r="AH48" s="196">
        <v>0</v>
      </c>
      <c r="AI48" s="196">
        <v>3.94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10.95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16.36</v>
      </c>
      <c r="AH49" s="196">
        <v>0</v>
      </c>
      <c r="AI49" s="196">
        <v>3.94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14.59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16.36</v>
      </c>
      <c r="AH50" s="196">
        <v>0</v>
      </c>
      <c r="AI50" s="196">
        <v>3.94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14.59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16.36</v>
      </c>
      <c r="AH51" s="196">
        <v>0</v>
      </c>
      <c r="AI51" s="196">
        <v>3.94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14.09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16.36</v>
      </c>
      <c r="AH52" s="196">
        <v>0</v>
      </c>
      <c r="AI52" s="196">
        <v>3.94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14.09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16.36</v>
      </c>
      <c r="AH53" s="196">
        <v>0</v>
      </c>
      <c r="AI53" s="196">
        <v>3.94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14.09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16.36</v>
      </c>
      <c r="AH54" s="196">
        <v>0</v>
      </c>
      <c r="AI54" s="196">
        <v>3.94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14.09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16.36</v>
      </c>
      <c r="AH55" s="196">
        <v>0</v>
      </c>
      <c r="AI55" s="196">
        <v>3.94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14.09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16.36</v>
      </c>
      <c r="AH56" s="196">
        <v>0</v>
      </c>
      <c r="AI56" s="196">
        <v>3.94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14.09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16.36</v>
      </c>
      <c r="AH57" s="196">
        <v>0</v>
      </c>
      <c r="AI57" s="196">
        <v>3.94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14.09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16.36</v>
      </c>
      <c r="AH58" s="196">
        <v>0</v>
      </c>
      <c r="AI58" s="196">
        <v>3.94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14.09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16.36</v>
      </c>
      <c r="AH59" s="196">
        <v>0</v>
      </c>
      <c r="AI59" s="196">
        <v>3.94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14.43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16.36</v>
      </c>
      <c r="AH60" s="196">
        <v>0</v>
      </c>
      <c r="AI60" s="196">
        <v>3.94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14.43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16.36</v>
      </c>
      <c r="AH61" s="196">
        <v>0</v>
      </c>
      <c r="AI61" s="196">
        <v>3.94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14.43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16.36</v>
      </c>
      <c r="AH62" s="196">
        <v>0</v>
      </c>
      <c r="AI62" s="196">
        <v>3.94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14.43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16.36</v>
      </c>
      <c r="AH63" s="196">
        <v>0</v>
      </c>
      <c r="AI63" s="196">
        <v>3.94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14.43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16.36</v>
      </c>
      <c r="AH64" s="196">
        <v>0</v>
      </c>
      <c r="AI64" s="196">
        <v>3.94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14.43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16.36</v>
      </c>
      <c r="AH65" s="196">
        <v>0</v>
      </c>
      <c r="AI65" s="196">
        <v>3.94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14.59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16.36</v>
      </c>
      <c r="AH66" s="196">
        <v>0</v>
      </c>
      <c r="AI66" s="196">
        <v>3.94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14.59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16.36</v>
      </c>
      <c r="AH67" s="196">
        <v>0</v>
      </c>
      <c r="AI67" s="196">
        <v>3.94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14.59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16.36</v>
      </c>
      <c r="AH68" s="196">
        <v>0</v>
      </c>
      <c r="AI68" s="196">
        <v>3.94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14.59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16.36</v>
      </c>
      <c r="AH69" s="196">
        <v>0</v>
      </c>
      <c r="AI69" s="196">
        <v>3.94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14.59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16.36</v>
      </c>
      <c r="AH70" s="196">
        <v>0</v>
      </c>
      <c r="AI70" s="196">
        <v>3.94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14.59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16.36</v>
      </c>
      <c r="AH71" s="196">
        <v>0</v>
      </c>
      <c r="AI71" s="196">
        <v>3.94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14.59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16.36</v>
      </c>
      <c r="AH72" s="196">
        <v>0</v>
      </c>
      <c r="AI72" s="196">
        <v>3.94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14.59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16.36</v>
      </c>
      <c r="AH73" s="196">
        <v>0</v>
      </c>
      <c r="AI73" s="196">
        <v>3.94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14.59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16.36</v>
      </c>
      <c r="AH74" s="196">
        <v>0</v>
      </c>
      <c r="AI74" s="196">
        <v>3.94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14.59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16.36</v>
      </c>
      <c r="AH75" s="196">
        <v>0</v>
      </c>
      <c r="AI75" s="196">
        <v>3.94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14.59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16.36</v>
      </c>
      <c r="AH76" s="196">
        <v>0</v>
      </c>
      <c r="AI76" s="196">
        <v>3.94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14.59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16.36</v>
      </c>
      <c r="AH77" s="196">
        <v>0</v>
      </c>
      <c r="AI77" s="196">
        <v>3.94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14.59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16.36</v>
      </c>
      <c r="AH78" s="196">
        <v>0</v>
      </c>
      <c r="AI78" s="196">
        <v>3.94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14.59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16.36</v>
      </c>
      <c r="AH79" s="196">
        <v>0</v>
      </c>
      <c r="AI79" s="196">
        <v>3.94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14.59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16.36</v>
      </c>
      <c r="AH80" s="196">
        <v>0</v>
      </c>
      <c r="AI80" s="196">
        <v>3.94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14.59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16.36</v>
      </c>
      <c r="AH81" s="196">
        <v>0</v>
      </c>
      <c r="AI81" s="196">
        <v>3.94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14.59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16.36</v>
      </c>
      <c r="AH82" s="196">
        <v>0</v>
      </c>
      <c r="AI82" s="196">
        <v>3.94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14.59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16.36</v>
      </c>
      <c r="AH83" s="196">
        <v>0</v>
      </c>
      <c r="AI83" s="196">
        <v>3.94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14.59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16.36</v>
      </c>
      <c r="AH84" s="196">
        <v>0</v>
      </c>
      <c r="AI84" s="196">
        <v>3.94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14.59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16.36</v>
      </c>
      <c r="AH85" s="196">
        <v>0</v>
      </c>
      <c r="AI85" s="196">
        <v>3.94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14.59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16.36</v>
      </c>
      <c r="AH86" s="196">
        <v>0</v>
      </c>
      <c r="AI86" s="196">
        <v>3.94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14.59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16.36</v>
      </c>
      <c r="AH87" s="196">
        <v>0</v>
      </c>
      <c r="AI87" s="196">
        <v>3.94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14.43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16.36</v>
      </c>
      <c r="AH88" s="196">
        <v>0</v>
      </c>
      <c r="AI88" s="196">
        <v>3.94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14.43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16.36</v>
      </c>
      <c r="AH89" s="196">
        <v>0</v>
      </c>
      <c r="AI89" s="196">
        <v>3.94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14.43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16.36</v>
      </c>
      <c r="AH90" s="196">
        <v>0</v>
      </c>
      <c r="AI90" s="196">
        <v>3.94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14.43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16.36</v>
      </c>
      <c r="AH91" s="196">
        <v>0</v>
      </c>
      <c r="AI91" s="196">
        <v>3.94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14.59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16.36</v>
      </c>
      <c r="AH92" s="196">
        <v>0</v>
      </c>
      <c r="AI92" s="196">
        <v>3.94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14.59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16.36</v>
      </c>
      <c r="AH93" s="196">
        <v>0</v>
      </c>
      <c r="AI93" s="196">
        <v>3.94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14.59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16.36</v>
      </c>
      <c r="AH94" s="196">
        <v>0</v>
      </c>
      <c r="AI94" s="196">
        <v>3.94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14.59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16.36</v>
      </c>
      <c r="AH95" s="196">
        <v>0</v>
      </c>
      <c r="AI95" s="196">
        <v>3.94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14.59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16.36</v>
      </c>
      <c r="AH96" s="196">
        <v>0</v>
      </c>
      <c r="AI96" s="196">
        <v>3.94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14.59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16.36</v>
      </c>
      <c r="AH97" s="196">
        <v>0</v>
      </c>
      <c r="AI97" s="196">
        <v>3.94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14.59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16.36</v>
      </c>
      <c r="AH98" s="196">
        <v>0</v>
      </c>
      <c r="AI98" s="196">
        <v>3.94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14.59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0.32097749999999986</v>
      </c>
      <c r="AP99">
        <f t="shared" si="0"/>
        <v>4.0799999999999994E-3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2.48</v>
      </c>
      <c r="AE3" s="196">
        <v>0</v>
      </c>
      <c r="AF3" s="196">
        <v>0</v>
      </c>
      <c r="AG3" s="196">
        <v>81.08</v>
      </c>
      <c r="AH3" s="196">
        <v>0</v>
      </c>
      <c r="AI3" s="196">
        <v>19.52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2.48</v>
      </c>
      <c r="AE4" s="196">
        <v>0</v>
      </c>
      <c r="AF4" s="196">
        <v>0</v>
      </c>
      <c r="AG4" s="196">
        <v>81.08</v>
      </c>
      <c r="AH4" s="196">
        <v>0</v>
      </c>
      <c r="AI4" s="196">
        <v>19.52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2.48</v>
      </c>
      <c r="AE5" s="196">
        <v>0</v>
      </c>
      <c r="AF5" s="196">
        <v>0</v>
      </c>
      <c r="AG5" s="196">
        <v>81.08</v>
      </c>
      <c r="AH5" s="196">
        <v>0</v>
      </c>
      <c r="AI5" s="196">
        <v>19.52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2.48</v>
      </c>
      <c r="AE6" s="196">
        <v>0</v>
      </c>
      <c r="AF6" s="196">
        <v>0</v>
      </c>
      <c r="AG6" s="196">
        <v>81.08</v>
      </c>
      <c r="AH6" s="196">
        <v>0</v>
      </c>
      <c r="AI6" s="196">
        <v>19.52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2.48</v>
      </c>
      <c r="AE7" s="196">
        <v>0</v>
      </c>
      <c r="AF7" s="196">
        <v>0</v>
      </c>
      <c r="AG7" s="196">
        <v>81.08</v>
      </c>
      <c r="AH7" s="196">
        <v>0</v>
      </c>
      <c r="AI7" s="196">
        <v>19.52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2.48</v>
      </c>
      <c r="AE8" s="196">
        <v>0</v>
      </c>
      <c r="AF8" s="196">
        <v>0</v>
      </c>
      <c r="AG8" s="196">
        <v>81.08</v>
      </c>
      <c r="AH8" s="196">
        <v>0</v>
      </c>
      <c r="AI8" s="196">
        <v>19.52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2.48</v>
      </c>
      <c r="AE9" s="196">
        <v>0</v>
      </c>
      <c r="AF9" s="196">
        <v>0</v>
      </c>
      <c r="AG9" s="196">
        <v>81.08</v>
      </c>
      <c r="AH9" s="196">
        <v>0</v>
      </c>
      <c r="AI9" s="196">
        <v>19.52</v>
      </c>
      <c r="AJ9" s="196">
        <v>0</v>
      </c>
      <c r="AK9" s="196">
        <v>3.72</v>
      </c>
      <c r="AL9" s="196">
        <v>0</v>
      </c>
      <c r="AM9" s="196">
        <v>0</v>
      </c>
      <c r="AN9" s="196">
        <v>0</v>
      </c>
      <c r="AO9" s="196">
        <v>58.37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2.48</v>
      </c>
      <c r="AE10" s="196">
        <v>0</v>
      </c>
      <c r="AF10" s="196">
        <v>0</v>
      </c>
      <c r="AG10" s="196">
        <v>81.08</v>
      </c>
      <c r="AH10" s="196">
        <v>0</v>
      </c>
      <c r="AI10" s="196">
        <v>19.52</v>
      </c>
      <c r="AJ10" s="196">
        <v>0</v>
      </c>
      <c r="AK10" s="196">
        <v>3.72</v>
      </c>
      <c r="AL10" s="196">
        <v>0</v>
      </c>
      <c r="AM10" s="196">
        <v>0</v>
      </c>
      <c r="AN10" s="196">
        <v>0</v>
      </c>
      <c r="AO10" s="196">
        <v>58.37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2.48</v>
      </c>
      <c r="AE11" s="196">
        <v>0</v>
      </c>
      <c r="AF11" s="196">
        <v>0</v>
      </c>
      <c r="AG11" s="196">
        <v>81.08</v>
      </c>
      <c r="AH11" s="196">
        <v>0</v>
      </c>
      <c r="AI11" s="196">
        <v>19.52</v>
      </c>
      <c r="AJ11" s="196">
        <v>0</v>
      </c>
      <c r="AK11" s="196">
        <v>3.72</v>
      </c>
      <c r="AL11" s="196">
        <v>0</v>
      </c>
      <c r="AM11" s="196">
        <v>0</v>
      </c>
      <c r="AN11" s="196">
        <v>0</v>
      </c>
      <c r="AO11" s="196">
        <v>58.37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2.48</v>
      </c>
      <c r="AE12" s="196">
        <v>0</v>
      </c>
      <c r="AF12" s="196">
        <v>0</v>
      </c>
      <c r="AG12" s="196">
        <v>81.08</v>
      </c>
      <c r="AH12" s="196">
        <v>0</v>
      </c>
      <c r="AI12" s="196">
        <v>19.52</v>
      </c>
      <c r="AJ12" s="196">
        <v>0</v>
      </c>
      <c r="AK12" s="196">
        <v>3.72</v>
      </c>
      <c r="AL12" s="196">
        <v>0</v>
      </c>
      <c r="AM12" s="196">
        <v>0</v>
      </c>
      <c r="AN12" s="196">
        <v>0</v>
      </c>
      <c r="AO12" s="196">
        <v>58.37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2.48</v>
      </c>
      <c r="AE13" s="196">
        <v>0</v>
      </c>
      <c r="AF13" s="196">
        <v>0</v>
      </c>
      <c r="AG13" s="196">
        <v>81.08</v>
      </c>
      <c r="AH13" s="196">
        <v>0</v>
      </c>
      <c r="AI13" s="196">
        <v>19.52</v>
      </c>
      <c r="AJ13" s="196">
        <v>0</v>
      </c>
      <c r="AK13" s="196">
        <v>3.72</v>
      </c>
      <c r="AL13" s="196">
        <v>0</v>
      </c>
      <c r="AM13" s="196">
        <v>0</v>
      </c>
      <c r="AN13" s="196">
        <v>0</v>
      </c>
      <c r="AO13" s="196">
        <v>58.37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2.48</v>
      </c>
      <c r="AE14" s="196">
        <v>0</v>
      </c>
      <c r="AF14" s="196">
        <v>0</v>
      </c>
      <c r="AG14" s="196">
        <v>81.08</v>
      </c>
      <c r="AH14" s="196">
        <v>0</v>
      </c>
      <c r="AI14" s="196">
        <v>19.52</v>
      </c>
      <c r="AJ14" s="196">
        <v>0</v>
      </c>
      <c r="AK14" s="196">
        <v>3.72</v>
      </c>
      <c r="AL14" s="196">
        <v>0</v>
      </c>
      <c r="AM14" s="196">
        <v>0</v>
      </c>
      <c r="AN14" s="196">
        <v>0</v>
      </c>
      <c r="AO14" s="196">
        <v>58.37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2.48</v>
      </c>
      <c r="AE15" s="196">
        <v>0</v>
      </c>
      <c r="AF15" s="196">
        <v>0</v>
      </c>
      <c r="AG15" s="196">
        <v>81.08</v>
      </c>
      <c r="AH15" s="196">
        <v>0</v>
      </c>
      <c r="AI15" s="196">
        <v>19.52</v>
      </c>
      <c r="AJ15" s="196">
        <v>0</v>
      </c>
      <c r="AK15" s="196">
        <v>3.72</v>
      </c>
      <c r="AL15" s="196">
        <v>0</v>
      </c>
      <c r="AM15" s="196">
        <v>0</v>
      </c>
      <c r="AN15" s="196">
        <v>0</v>
      </c>
      <c r="AO15" s="196">
        <v>58.37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2.48</v>
      </c>
      <c r="AE16" s="196">
        <v>0</v>
      </c>
      <c r="AF16" s="196">
        <v>0</v>
      </c>
      <c r="AG16" s="196">
        <v>81.08</v>
      </c>
      <c r="AH16" s="196">
        <v>0</v>
      </c>
      <c r="AI16" s="196">
        <v>19.52</v>
      </c>
      <c r="AJ16" s="196">
        <v>0</v>
      </c>
      <c r="AK16" s="196">
        <v>3.72</v>
      </c>
      <c r="AL16" s="196">
        <v>0</v>
      </c>
      <c r="AM16" s="196">
        <v>0</v>
      </c>
      <c r="AN16" s="196">
        <v>0</v>
      </c>
      <c r="AO16" s="196">
        <v>58.37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2.48</v>
      </c>
      <c r="AE17" s="196">
        <v>0</v>
      </c>
      <c r="AF17" s="196">
        <v>0</v>
      </c>
      <c r="AG17" s="196">
        <v>81.08</v>
      </c>
      <c r="AH17" s="196">
        <v>0</v>
      </c>
      <c r="AI17" s="196">
        <v>19.52</v>
      </c>
      <c r="AJ17" s="196">
        <v>0</v>
      </c>
      <c r="AK17" s="196">
        <v>3.72</v>
      </c>
      <c r="AL17" s="196">
        <v>0</v>
      </c>
      <c r="AM17" s="196">
        <v>0</v>
      </c>
      <c r="AN17" s="196">
        <v>0</v>
      </c>
      <c r="AO17" s="196">
        <v>58.37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2.48</v>
      </c>
      <c r="AE18" s="196">
        <v>0</v>
      </c>
      <c r="AF18" s="196">
        <v>0</v>
      </c>
      <c r="AG18" s="196">
        <v>81.08</v>
      </c>
      <c r="AH18" s="196">
        <v>0</v>
      </c>
      <c r="AI18" s="196">
        <v>19.52</v>
      </c>
      <c r="AJ18" s="196">
        <v>0</v>
      </c>
      <c r="AK18" s="196">
        <v>3.72</v>
      </c>
      <c r="AL18" s="196">
        <v>0</v>
      </c>
      <c r="AM18" s="196">
        <v>0</v>
      </c>
      <c r="AN18" s="196">
        <v>0</v>
      </c>
      <c r="AO18" s="196">
        <v>58.37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2.48</v>
      </c>
      <c r="AE19" s="196">
        <v>0</v>
      </c>
      <c r="AF19" s="196">
        <v>0</v>
      </c>
      <c r="AG19" s="196">
        <v>81.08</v>
      </c>
      <c r="AH19" s="196">
        <v>0</v>
      </c>
      <c r="AI19" s="196">
        <v>19.52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58.37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2.48</v>
      </c>
      <c r="AE20" s="196">
        <v>0</v>
      </c>
      <c r="AF20" s="196">
        <v>0</v>
      </c>
      <c r="AG20" s="196">
        <v>81.08</v>
      </c>
      <c r="AH20" s="196">
        <v>0</v>
      </c>
      <c r="AI20" s="196">
        <v>19.52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58.37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2.48</v>
      </c>
      <c r="AE21" s="196">
        <v>0</v>
      </c>
      <c r="AF21" s="196">
        <v>0</v>
      </c>
      <c r="AG21" s="196">
        <v>81.08</v>
      </c>
      <c r="AH21" s="196">
        <v>0</v>
      </c>
      <c r="AI21" s="196">
        <v>19.52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58.37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2.48</v>
      </c>
      <c r="AE22" s="196">
        <v>0</v>
      </c>
      <c r="AF22" s="196">
        <v>0</v>
      </c>
      <c r="AG22" s="196">
        <v>81.08</v>
      </c>
      <c r="AH22" s="196">
        <v>0</v>
      </c>
      <c r="AI22" s="196">
        <v>19.52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58.37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2.48</v>
      </c>
      <c r="AE23" s="196">
        <v>0</v>
      </c>
      <c r="AF23" s="196">
        <v>0</v>
      </c>
      <c r="AG23" s="196">
        <v>81.08</v>
      </c>
      <c r="AH23" s="196">
        <v>0</v>
      </c>
      <c r="AI23" s="196">
        <v>19.52</v>
      </c>
      <c r="AJ23" s="196">
        <v>0</v>
      </c>
      <c r="AK23" s="196">
        <v>3.72</v>
      </c>
      <c r="AL23" s="196">
        <v>0</v>
      </c>
      <c r="AM23" s="196">
        <v>0</v>
      </c>
      <c r="AN23" s="196">
        <v>0</v>
      </c>
      <c r="AO23" s="196">
        <v>58.37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2.48</v>
      </c>
      <c r="AE24" s="196">
        <v>0</v>
      </c>
      <c r="AF24" s="196">
        <v>0</v>
      </c>
      <c r="AG24" s="196">
        <v>81.08</v>
      </c>
      <c r="AH24" s="196">
        <v>0</v>
      </c>
      <c r="AI24" s="196">
        <v>19.52</v>
      </c>
      <c r="AJ24" s="196">
        <v>0</v>
      </c>
      <c r="AK24" s="196">
        <v>3.72</v>
      </c>
      <c r="AL24" s="196">
        <v>0</v>
      </c>
      <c r="AM24" s="196">
        <v>0</v>
      </c>
      <c r="AN24" s="196">
        <v>0</v>
      </c>
      <c r="AO24" s="196">
        <v>58.37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2.48</v>
      </c>
      <c r="AE25" s="196">
        <v>0</v>
      </c>
      <c r="AF25" s="196">
        <v>0</v>
      </c>
      <c r="AG25" s="196">
        <v>81.08</v>
      </c>
      <c r="AH25" s="196">
        <v>0</v>
      </c>
      <c r="AI25" s="196">
        <v>19.52</v>
      </c>
      <c r="AJ25" s="196">
        <v>0</v>
      </c>
      <c r="AK25" s="196">
        <v>4.1399999999999997</v>
      </c>
      <c r="AL25" s="196">
        <v>0</v>
      </c>
      <c r="AM25" s="196">
        <v>0</v>
      </c>
      <c r="AN25" s="196">
        <v>0</v>
      </c>
      <c r="AO25" s="196">
        <v>58.37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2.48</v>
      </c>
      <c r="AE26" s="196">
        <v>0</v>
      </c>
      <c r="AF26" s="196">
        <v>0</v>
      </c>
      <c r="AG26" s="196">
        <v>81.08</v>
      </c>
      <c r="AH26" s="196">
        <v>0</v>
      </c>
      <c r="AI26" s="196">
        <v>19.52</v>
      </c>
      <c r="AJ26" s="196">
        <v>0</v>
      </c>
      <c r="AK26" s="196">
        <v>4.3499999999999996</v>
      </c>
      <c r="AL26" s="196">
        <v>0</v>
      </c>
      <c r="AM26" s="196">
        <v>0</v>
      </c>
      <c r="AN26" s="196">
        <v>0</v>
      </c>
      <c r="AO26" s="196">
        <v>58.37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2.48</v>
      </c>
      <c r="AE27" s="196">
        <v>0</v>
      </c>
      <c r="AF27" s="196">
        <v>0</v>
      </c>
      <c r="AG27" s="196">
        <v>81.08</v>
      </c>
      <c r="AH27" s="196">
        <v>0</v>
      </c>
      <c r="AI27" s="196">
        <v>19.52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58.37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2.48</v>
      </c>
      <c r="AE28" s="196">
        <v>0</v>
      </c>
      <c r="AF28" s="196">
        <v>0</v>
      </c>
      <c r="AG28" s="196">
        <v>81.08</v>
      </c>
      <c r="AH28" s="196">
        <v>0</v>
      </c>
      <c r="AI28" s="196">
        <v>19.52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58.37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2.48</v>
      </c>
      <c r="AE29" s="196">
        <v>0</v>
      </c>
      <c r="AF29" s="196">
        <v>0</v>
      </c>
      <c r="AG29" s="196">
        <v>81.08</v>
      </c>
      <c r="AH29" s="196">
        <v>0</v>
      </c>
      <c r="AI29" s="196">
        <v>19.52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58.37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2.48</v>
      </c>
      <c r="AE30" s="196">
        <v>0</v>
      </c>
      <c r="AF30" s="196">
        <v>0</v>
      </c>
      <c r="AG30" s="196">
        <v>81.08</v>
      </c>
      <c r="AH30" s="196">
        <v>0</v>
      </c>
      <c r="AI30" s="196">
        <v>19.52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58.37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2.48</v>
      </c>
      <c r="AE31" s="196">
        <v>0</v>
      </c>
      <c r="AF31" s="196">
        <v>0</v>
      </c>
      <c r="AG31" s="196">
        <v>81.08</v>
      </c>
      <c r="AH31" s="196">
        <v>0</v>
      </c>
      <c r="AI31" s="196">
        <v>19.52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58.37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2.48</v>
      </c>
      <c r="AE32" s="196">
        <v>0</v>
      </c>
      <c r="AF32" s="196">
        <v>0</v>
      </c>
      <c r="AG32" s="196">
        <v>81.08</v>
      </c>
      <c r="AH32" s="196">
        <v>0</v>
      </c>
      <c r="AI32" s="196">
        <v>19.52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58.37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2.48</v>
      </c>
      <c r="AE33" s="196">
        <v>0</v>
      </c>
      <c r="AF33" s="196">
        <v>0</v>
      </c>
      <c r="AG33" s="196">
        <v>81.08</v>
      </c>
      <c r="AH33" s="196">
        <v>0</v>
      </c>
      <c r="AI33" s="196">
        <v>19.52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58.37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2.48</v>
      </c>
      <c r="AE34" s="196">
        <v>0</v>
      </c>
      <c r="AF34" s="196">
        <v>0</v>
      </c>
      <c r="AG34" s="196">
        <v>81.08</v>
      </c>
      <c r="AH34" s="196">
        <v>0</v>
      </c>
      <c r="AI34" s="196">
        <v>19.52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58.37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2.48</v>
      </c>
      <c r="AE35" s="196">
        <v>0</v>
      </c>
      <c r="AF35" s="196">
        <v>0</v>
      </c>
      <c r="AG35" s="196">
        <v>81.08</v>
      </c>
      <c r="AH35" s="196">
        <v>0</v>
      </c>
      <c r="AI35" s="196">
        <v>19.52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58.37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2.48</v>
      </c>
      <c r="AE36" s="196">
        <v>0</v>
      </c>
      <c r="AF36" s="196">
        <v>0</v>
      </c>
      <c r="AG36" s="196">
        <v>81.08</v>
      </c>
      <c r="AH36" s="196">
        <v>0</v>
      </c>
      <c r="AI36" s="196">
        <v>19.52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58.37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2.48</v>
      </c>
      <c r="AE37" s="196">
        <v>0</v>
      </c>
      <c r="AF37" s="196">
        <v>0</v>
      </c>
      <c r="AG37" s="196">
        <v>81.08</v>
      </c>
      <c r="AH37" s="196">
        <v>0</v>
      </c>
      <c r="AI37" s="196">
        <v>19.52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56.64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2.48</v>
      </c>
      <c r="AE38" s="196">
        <v>0</v>
      </c>
      <c r="AF38" s="196">
        <v>0</v>
      </c>
      <c r="AG38" s="196">
        <v>81.08</v>
      </c>
      <c r="AH38" s="196">
        <v>0</v>
      </c>
      <c r="AI38" s="196">
        <v>19.52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55.75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2.48</v>
      </c>
      <c r="AE39" s="196">
        <v>0</v>
      </c>
      <c r="AF39" s="196">
        <v>0</v>
      </c>
      <c r="AG39" s="196">
        <v>81.08</v>
      </c>
      <c r="AH39" s="196">
        <v>0</v>
      </c>
      <c r="AI39" s="196">
        <v>19.52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44.26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2.48</v>
      </c>
      <c r="AE40" s="196">
        <v>0</v>
      </c>
      <c r="AF40" s="196">
        <v>0</v>
      </c>
      <c r="AG40" s="196">
        <v>81.08</v>
      </c>
      <c r="AH40" s="196">
        <v>0</v>
      </c>
      <c r="AI40" s="196">
        <v>19.52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28.46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2.48</v>
      </c>
      <c r="AE41" s="196">
        <v>0</v>
      </c>
      <c r="AF41" s="196">
        <v>0</v>
      </c>
      <c r="AG41" s="196">
        <v>81.08</v>
      </c>
      <c r="AH41" s="196">
        <v>0</v>
      </c>
      <c r="AI41" s="196">
        <v>19.52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28.46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2.48</v>
      </c>
      <c r="AE42" s="196">
        <v>0</v>
      </c>
      <c r="AF42" s="196">
        <v>0</v>
      </c>
      <c r="AG42" s="196">
        <v>81.08</v>
      </c>
      <c r="AH42" s="196">
        <v>0</v>
      </c>
      <c r="AI42" s="196">
        <v>19.52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28.46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2.48</v>
      </c>
      <c r="AE43" s="196">
        <v>0</v>
      </c>
      <c r="AF43" s="196">
        <v>0</v>
      </c>
      <c r="AG43" s="196">
        <v>81.08</v>
      </c>
      <c r="AH43" s="196">
        <v>0</v>
      </c>
      <c r="AI43" s="196">
        <v>19.52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28.46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2.48</v>
      </c>
      <c r="AE44" s="196">
        <v>0</v>
      </c>
      <c r="AF44" s="196">
        <v>0</v>
      </c>
      <c r="AG44" s="196">
        <v>81.08</v>
      </c>
      <c r="AH44" s="196">
        <v>0</v>
      </c>
      <c r="AI44" s="196">
        <v>19.52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28.46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2.48</v>
      </c>
      <c r="AE45" s="196">
        <v>0</v>
      </c>
      <c r="AF45" s="196">
        <v>0</v>
      </c>
      <c r="AG45" s="196">
        <v>81.08</v>
      </c>
      <c r="AH45" s="196">
        <v>0</v>
      </c>
      <c r="AI45" s="196">
        <v>19.52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28.46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2.48</v>
      </c>
      <c r="AE46" s="196">
        <v>0</v>
      </c>
      <c r="AF46" s="196">
        <v>0</v>
      </c>
      <c r="AG46" s="196">
        <v>81.08</v>
      </c>
      <c r="AH46" s="196">
        <v>0</v>
      </c>
      <c r="AI46" s="196">
        <v>19.52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28.46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2.48</v>
      </c>
      <c r="AE47" s="196">
        <v>0</v>
      </c>
      <c r="AF47" s="196">
        <v>0</v>
      </c>
      <c r="AG47" s="196">
        <v>81.08</v>
      </c>
      <c r="AH47" s="196">
        <v>0</v>
      </c>
      <c r="AI47" s="196">
        <v>19.52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28.37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2.48</v>
      </c>
      <c r="AE48" s="196">
        <v>0</v>
      </c>
      <c r="AF48" s="196">
        <v>0</v>
      </c>
      <c r="AG48" s="196">
        <v>81.08</v>
      </c>
      <c r="AH48" s="196">
        <v>0</v>
      </c>
      <c r="AI48" s="196">
        <v>19.52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28.37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2.48</v>
      </c>
      <c r="AE49" s="196">
        <v>0</v>
      </c>
      <c r="AF49" s="196">
        <v>0</v>
      </c>
      <c r="AG49" s="196">
        <v>81.08</v>
      </c>
      <c r="AH49" s="196">
        <v>0</v>
      </c>
      <c r="AI49" s="196">
        <v>19.52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28.37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2.48</v>
      </c>
      <c r="AE50" s="196">
        <v>0</v>
      </c>
      <c r="AF50" s="196">
        <v>0</v>
      </c>
      <c r="AG50" s="196">
        <v>81.08</v>
      </c>
      <c r="AH50" s="196">
        <v>0</v>
      </c>
      <c r="AI50" s="196">
        <v>19.52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28.37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2.48</v>
      </c>
      <c r="AE51" s="196">
        <v>0</v>
      </c>
      <c r="AF51" s="196">
        <v>0</v>
      </c>
      <c r="AG51" s="196">
        <v>81.08</v>
      </c>
      <c r="AH51" s="196">
        <v>0</v>
      </c>
      <c r="AI51" s="196">
        <v>19.52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44.26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2.48</v>
      </c>
      <c r="AE52" s="196">
        <v>0</v>
      </c>
      <c r="AF52" s="196">
        <v>0</v>
      </c>
      <c r="AG52" s="196">
        <v>81.08</v>
      </c>
      <c r="AH52" s="196">
        <v>0</v>
      </c>
      <c r="AI52" s="196">
        <v>19.52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44.26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2.48</v>
      </c>
      <c r="AE53" s="196">
        <v>0</v>
      </c>
      <c r="AF53" s="196">
        <v>0</v>
      </c>
      <c r="AG53" s="196">
        <v>81.08</v>
      </c>
      <c r="AH53" s="196">
        <v>0</v>
      </c>
      <c r="AI53" s="196">
        <v>19.52</v>
      </c>
      <c r="AJ53" s="196">
        <v>0</v>
      </c>
      <c r="AK53" s="196">
        <v>3.81</v>
      </c>
      <c r="AL53" s="196">
        <v>0</v>
      </c>
      <c r="AM53" s="196">
        <v>0</v>
      </c>
      <c r="AN53" s="196">
        <v>0</v>
      </c>
      <c r="AO53" s="196">
        <v>44.26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2.48</v>
      </c>
      <c r="AE54" s="196">
        <v>0</v>
      </c>
      <c r="AF54" s="196">
        <v>0</v>
      </c>
      <c r="AG54" s="196">
        <v>81.08</v>
      </c>
      <c r="AH54" s="196">
        <v>0</v>
      </c>
      <c r="AI54" s="196">
        <v>19.52</v>
      </c>
      <c r="AJ54" s="196">
        <v>0</v>
      </c>
      <c r="AK54" s="196">
        <v>3.81</v>
      </c>
      <c r="AL54" s="196">
        <v>0</v>
      </c>
      <c r="AM54" s="196">
        <v>0</v>
      </c>
      <c r="AN54" s="196">
        <v>0</v>
      </c>
      <c r="AO54" s="196">
        <v>44.26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2.48</v>
      </c>
      <c r="AE55" s="196">
        <v>0</v>
      </c>
      <c r="AF55" s="196">
        <v>0</v>
      </c>
      <c r="AG55" s="196">
        <v>81.08</v>
      </c>
      <c r="AH55" s="196">
        <v>0</v>
      </c>
      <c r="AI55" s="196">
        <v>19.52</v>
      </c>
      <c r="AJ55" s="196">
        <v>0</v>
      </c>
      <c r="AK55" s="196">
        <v>3.81</v>
      </c>
      <c r="AL55" s="196">
        <v>0</v>
      </c>
      <c r="AM55" s="196">
        <v>0</v>
      </c>
      <c r="AN55" s="196">
        <v>0</v>
      </c>
      <c r="AO55" s="196">
        <v>44.26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2.48</v>
      </c>
      <c r="AE56" s="196">
        <v>0</v>
      </c>
      <c r="AF56" s="196">
        <v>0</v>
      </c>
      <c r="AG56" s="196">
        <v>81.08</v>
      </c>
      <c r="AH56" s="196">
        <v>0</v>
      </c>
      <c r="AI56" s="196">
        <v>19.52</v>
      </c>
      <c r="AJ56" s="196">
        <v>0</v>
      </c>
      <c r="AK56" s="196">
        <v>3.81</v>
      </c>
      <c r="AL56" s="196">
        <v>0</v>
      </c>
      <c r="AM56" s="196">
        <v>0</v>
      </c>
      <c r="AN56" s="196">
        <v>0</v>
      </c>
      <c r="AO56" s="196">
        <v>44.26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2.48</v>
      </c>
      <c r="AE57" s="196">
        <v>0</v>
      </c>
      <c r="AF57" s="196">
        <v>0</v>
      </c>
      <c r="AG57" s="196">
        <v>81.08</v>
      </c>
      <c r="AH57" s="196">
        <v>0</v>
      </c>
      <c r="AI57" s="196">
        <v>19.52</v>
      </c>
      <c r="AJ57" s="196">
        <v>0</v>
      </c>
      <c r="AK57" s="196">
        <v>3.81</v>
      </c>
      <c r="AL57" s="196">
        <v>0</v>
      </c>
      <c r="AM57" s="196">
        <v>0</v>
      </c>
      <c r="AN57" s="196">
        <v>0</v>
      </c>
      <c r="AO57" s="196">
        <v>44.26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2.48</v>
      </c>
      <c r="AE58" s="196">
        <v>0</v>
      </c>
      <c r="AF58" s="196">
        <v>0</v>
      </c>
      <c r="AG58" s="196">
        <v>81.08</v>
      </c>
      <c r="AH58" s="196">
        <v>0</v>
      </c>
      <c r="AI58" s="196">
        <v>19.52</v>
      </c>
      <c r="AJ58" s="196">
        <v>0</v>
      </c>
      <c r="AK58" s="196">
        <v>3.81</v>
      </c>
      <c r="AL58" s="196">
        <v>0</v>
      </c>
      <c r="AM58" s="196">
        <v>0</v>
      </c>
      <c r="AN58" s="196">
        <v>0</v>
      </c>
      <c r="AO58" s="196">
        <v>44.26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2.48</v>
      </c>
      <c r="AE59" s="196">
        <v>0</v>
      </c>
      <c r="AF59" s="196">
        <v>0</v>
      </c>
      <c r="AG59" s="196">
        <v>81.08</v>
      </c>
      <c r="AH59" s="196">
        <v>0</v>
      </c>
      <c r="AI59" s="196">
        <v>19.52</v>
      </c>
      <c r="AJ59" s="196">
        <v>0</v>
      </c>
      <c r="AK59" s="196">
        <v>3.81</v>
      </c>
      <c r="AL59" s="196">
        <v>0</v>
      </c>
      <c r="AM59" s="196">
        <v>0</v>
      </c>
      <c r="AN59" s="196">
        <v>0</v>
      </c>
      <c r="AO59" s="196">
        <v>48.37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2.48</v>
      </c>
      <c r="AE60" s="196">
        <v>0</v>
      </c>
      <c r="AF60" s="196">
        <v>0</v>
      </c>
      <c r="AG60" s="196">
        <v>81.08</v>
      </c>
      <c r="AH60" s="196">
        <v>0</v>
      </c>
      <c r="AI60" s="196">
        <v>19.52</v>
      </c>
      <c r="AJ60" s="196">
        <v>0</v>
      </c>
      <c r="AK60" s="196">
        <v>3.81</v>
      </c>
      <c r="AL60" s="196">
        <v>0</v>
      </c>
      <c r="AM60" s="196">
        <v>0</v>
      </c>
      <c r="AN60" s="196">
        <v>0</v>
      </c>
      <c r="AO60" s="196">
        <v>48.37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2.48</v>
      </c>
      <c r="AE61" s="196">
        <v>0</v>
      </c>
      <c r="AF61" s="196">
        <v>0</v>
      </c>
      <c r="AG61" s="196">
        <v>81.08</v>
      </c>
      <c r="AH61" s="196">
        <v>0</v>
      </c>
      <c r="AI61" s="196">
        <v>19.52</v>
      </c>
      <c r="AJ61" s="196">
        <v>0</v>
      </c>
      <c r="AK61" s="196">
        <v>3.81</v>
      </c>
      <c r="AL61" s="196">
        <v>0</v>
      </c>
      <c r="AM61" s="196">
        <v>0</v>
      </c>
      <c r="AN61" s="196">
        <v>0</v>
      </c>
      <c r="AO61" s="196">
        <v>48.37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2.48</v>
      </c>
      <c r="AE62" s="196">
        <v>0</v>
      </c>
      <c r="AF62" s="196">
        <v>0</v>
      </c>
      <c r="AG62" s="196">
        <v>81.08</v>
      </c>
      <c r="AH62" s="196">
        <v>0</v>
      </c>
      <c r="AI62" s="196">
        <v>19.52</v>
      </c>
      <c r="AJ62" s="196">
        <v>0</v>
      </c>
      <c r="AK62" s="196">
        <v>3.81</v>
      </c>
      <c r="AL62" s="196">
        <v>0</v>
      </c>
      <c r="AM62" s="196">
        <v>0</v>
      </c>
      <c r="AN62" s="196">
        <v>0</v>
      </c>
      <c r="AO62" s="196">
        <v>48.37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2.48</v>
      </c>
      <c r="AE63" s="196">
        <v>0</v>
      </c>
      <c r="AF63" s="196">
        <v>0</v>
      </c>
      <c r="AG63" s="196">
        <v>81.08</v>
      </c>
      <c r="AH63" s="196">
        <v>0</v>
      </c>
      <c r="AI63" s="196">
        <v>19.52</v>
      </c>
      <c r="AJ63" s="196">
        <v>0</v>
      </c>
      <c r="AK63" s="196">
        <v>3.81</v>
      </c>
      <c r="AL63" s="196">
        <v>0</v>
      </c>
      <c r="AM63" s="196">
        <v>0</v>
      </c>
      <c r="AN63" s="196">
        <v>0</v>
      </c>
      <c r="AO63" s="196">
        <v>48.37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2.48</v>
      </c>
      <c r="AE64" s="196">
        <v>0</v>
      </c>
      <c r="AF64" s="196">
        <v>0</v>
      </c>
      <c r="AG64" s="196">
        <v>81.08</v>
      </c>
      <c r="AH64" s="196">
        <v>0</v>
      </c>
      <c r="AI64" s="196">
        <v>19.52</v>
      </c>
      <c r="AJ64" s="196">
        <v>0</v>
      </c>
      <c r="AK64" s="196">
        <v>3.81</v>
      </c>
      <c r="AL64" s="196">
        <v>0</v>
      </c>
      <c r="AM64" s="196">
        <v>0</v>
      </c>
      <c r="AN64" s="196">
        <v>0</v>
      </c>
      <c r="AO64" s="196">
        <v>48.37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2.48</v>
      </c>
      <c r="AE65" s="196">
        <v>0</v>
      </c>
      <c r="AF65" s="196">
        <v>0</v>
      </c>
      <c r="AG65" s="196">
        <v>81.08</v>
      </c>
      <c r="AH65" s="196">
        <v>0</v>
      </c>
      <c r="AI65" s="196">
        <v>19.52</v>
      </c>
      <c r="AJ65" s="196">
        <v>0</v>
      </c>
      <c r="AK65" s="196">
        <v>3.81</v>
      </c>
      <c r="AL65" s="196">
        <v>0</v>
      </c>
      <c r="AM65" s="196">
        <v>0</v>
      </c>
      <c r="AN65" s="196">
        <v>0</v>
      </c>
      <c r="AO65" s="196">
        <v>48.37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2.48</v>
      </c>
      <c r="AE66" s="196">
        <v>0</v>
      </c>
      <c r="AF66" s="196">
        <v>0</v>
      </c>
      <c r="AG66" s="196">
        <v>81.08</v>
      </c>
      <c r="AH66" s="196">
        <v>0</v>
      </c>
      <c r="AI66" s="196">
        <v>19.52</v>
      </c>
      <c r="AJ66" s="196">
        <v>0</v>
      </c>
      <c r="AK66" s="196">
        <v>3.81</v>
      </c>
      <c r="AL66" s="196">
        <v>0</v>
      </c>
      <c r="AM66" s="196">
        <v>0</v>
      </c>
      <c r="AN66" s="196">
        <v>0</v>
      </c>
      <c r="AO66" s="196">
        <v>48.37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2.48</v>
      </c>
      <c r="AE67" s="196">
        <v>0</v>
      </c>
      <c r="AF67" s="196">
        <v>0</v>
      </c>
      <c r="AG67" s="196">
        <v>81.08</v>
      </c>
      <c r="AH67" s="196">
        <v>0</v>
      </c>
      <c r="AI67" s="196">
        <v>19.52</v>
      </c>
      <c r="AJ67" s="196">
        <v>0</v>
      </c>
      <c r="AK67" s="196">
        <v>3.81</v>
      </c>
      <c r="AL67" s="196">
        <v>0</v>
      </c>
      <c r="AM67" s="196">
        <v>0</v>
      </c>
      <c r="AN67" s="196">
        <v>0</v>
      </c>
      <c r="AO67" s="196">
        <v>48.37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2.48</v>
      </c>
      <c r="AE68" s="196">
        <v>0</v>
      </c>
      <c r="AF68" s="196">
        <v>0</v>
      </c>
      <c r="AG68" s="196">
        <v>81.08</v>
      </c>
      <c r="AH68" s="196">
        <v>0</v>
      </c>
      <c r="AI68" s="196">
        <v>19.52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48.37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2.48</v>
      </c>
      <c r="AE69" s="196">
        <v>0</v>
      </c>
      <c r="AF69" s="196">
        <v>0</v>
      </c>
      <c r="AG69" s="196">
        <v>81.08</v>
      </c>
      <c r="AH69" s="196">
        <v>0</v>
      </c>
      <c r="AI69" s="196">
        <v>19.52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48.37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2.48</v>
      </c>
      <c r="AE70" s="196">
        <v>0</v>
      </c>
      <c r="AF70" s="196">
        <v>0</v>
      </c>
      <c r="AG70" s="196">
        <v>81.08</v>
      </c>
      <c r="AH70" s="196">
        <v>0</v>
      </c>
      <c r="AI70" s="196">
        <v>19.52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48.37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2.48</v>
      </c>
      <c r="AE71" s="196">
        <v>0</v>
      </c>
      <c r="AF71" s="196">
        <v>0</v>
      </c>
      <c r="AG71" s="196">
        <v>81.08</v>
      </c>
      <c r="AH71" s="196">
        <v>0</v>
      </c>
      <c r="AI71" s="196">
        <v>19.52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43.37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2.48</v>
      </c>
      <c r="AE72" s="196">
        <v>0</v>
      </c>
      <c r="AF72" s="196">
        <v>0</v>
      </c>
      <c r="AG72" s="196">
        <v>81.08</v>
      </c>
      <c r="AH72" s="196">
        <v>0</v>
      </c>
      <c r="AI72" s="196">
        <v>19.52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43.37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2.48</v>
      </c>
      <c r="AE73" s="196">
        <v>0</v>
      </c>
      <c r="AF73" s="196">
        <v>0</v>
      </c>
      <c r="AG73" s="196">
        <v>81.08</v>
      </c>
      <c r="AH73" s="196">
        <v>0</v>
      </c>
      <c r="AI73" s="196">
        <v>19.52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43.37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2.48</v>
      </c>
      <c r="AE74" s="196">
        <v>0</v>
      </c>
      <c r="AF74" s="196">
        <v>0</v>
      </c>
      <c r="AG74" s="196">
        <v>81.08</v>
      </c>
      <c r="AH74" s="196">
        <v>0</v>
      </c>
      <c r="AI74" s="196">
        <v>19.52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43.37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2.48</v>
      </c>
      <c r="AE75" s="196">
        <v>0</v>
      </c>
      <c r="AF75" s="196">
        <v>0</v>
      </c>
      <c r="AG75" s="196">
        <v>81.08</v>
      </c>
      <c r="AH75" s="196">
        <v>0</v>
      </c>
      <c r="AI75" s="196">
        <v>19.52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43.37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2.48</v>
      </c>
      <c r="AE76" s="196">
        <v>0</v>
      </c>
      <c r="AF76" s="196">
        <v>0</v>
      </c>
      <c r="AG76" s="196">
        <v>81.08</v>
      </c>
      <c r="AH76" s="196">
        <v>0</v>
      </c>
      <c r="AI76" s="196">
        <v>19.52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43.37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2.48</v>
      </c>
      <c r="AE77" s="196">
        <v>0</v>
      </c>
      <c r="AF77" s="196">
        <v>0</v>
      </c>
      <c r="AG77" s="196">
        <v>81.08</v>
      </c>
      <c r="AH77" s="196">
        <v>0</v>
      </c>
      <c r="AI77" s="196">
        <v>19.52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43.37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2.48</v>
      </c>
      <c r="AE78" s="196">
        <v>0</v>
      </c>
      <c r="AF78" s="196">
        <v>0</v>
      </c>
      <c r="AG78" s="196">
        <v>81.08</v>
      </c>
      <c r="AH78" s="196">
        <v>0</v>
      </c>
      <c r="AI78" s="196">
        <v>19.52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43.37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2.48</v>
      </c>
      <c r="AE79" s="196">
        <v>0</v>
      </c>
      <c r="AF79" s="196">
        <v>0</v>
      </c>
      <c r="AG79" s="196">
        <v>81.08</v>
      </c>
      <c r="AH79" s="196">
        <v>0</v>
      </c>
      <c r="AI79" s="196">
        <v>19.52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43.37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2.48</v>
      </c>
      <c r="AE80" s="196">
        <v>0</v>
      </c>
      <c r="AF80" s="196">
        <v>0</v>
      </c>
      <c r="AG80" s="196">
        <v>81.08</v>
      </c>
      <c r="AH80" s="196">
        <v>0</v>
      </c>
      <c r="AI80" s="196">
        <v>19.52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43.37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2.48</v>
      </c>
      <c r="AE81" s="196">
        <v>0</v>
      </c>
      <c r="AF81" s="196">
        <v>0</v>
      </c>
      <c r="AG81" s="196">
        <v>81.08</v>
      </c>
      <c r="AH81" s="196">
        <v>0</v>
      </c>
      <c r="AI81" s="196">
        <v>19.52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43.37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2.48</v>
      </c>
      <c r="AE82" s="196">
        <v>0</v>
      </c>
      <c r="AF82" s="196">
        <v>0</v>
      </c>
      <c r="AG82" s="196">
        <v>81.08</v>
      </c>
      <c r="AH82" s="196">
        <v>0</v>
      </c>
      <c r="AI82" s="196">
        <v>19.52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43.37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2.48</v>
      </c>
      <c r="AE83" s="196">
        <v>0</v>
      </c>
      <c r="AF83" s="196">
        <v>0</v>
      </c>
      <c r="AG83" s="196">
        <v>81.08</v>
      </c>
      <c r="AH83" s="196">
        <v>0</v>
      </c>
      <c r="AI83" s="196">
        <v>19.52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43.37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2.48</v>
      </c>
      <c r="AE84" s="196">
        <v>0</v>
      </c>
      <c r="AF84" s="196">
        <v>0</v>
      </c>
      <c r="AG84" s="196">
        <v>81.08</v>
      </c>
      <c r="AH84" s="196">
        <v>0</v>
      </c>
      <c r="AI84" s="196">
        <v>19.52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43.37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2.48</v>
      </c>
      <c r="AE85" s="196">
        <v>0</v>
      </c>
      <c r="AF85" s="196">
        <v>0</v>
      </c>
      <c r="AG85" s="196">
        <v>81.08</v>
      </c>
      <c r="AH85" s="196">
        <v>0</v>
      </c>
      <c r="AI85" s="196">
        <v>19.52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43.37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2.48</v>
      </c>
      <c r="AE86" s="196">
        <v>0</v>
      </c>
      <c r="AF86" s="196">
        <v>0</v>
      </c>
      <c r="AG86" s="196">
        <v>81.08</v>
      </c>
      <c r="AH86" s="196">
        <v>0</v>
      </c>
      <c r="AI86" s="196">
        <v>19.52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43.37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2.48</v>
      </c>
      <c r="AE87" s="196">
        <v>0</v>
      </c>
      <c r="AF87" s="196">
        <v>0</v>
      </c>
      <c r="AG87" s="196">
        <v>81.08</v>
      </c>
      <c r="AH87" s="196">
        <v>0</v>
      </c>
      <c r="AI87" s="196">
        <v>19.52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48.37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2.48</v>
      </c>
      <c r="AE88" s="196">
        <v>0</v>
      </c>
      <c r="AF88" s="196">
        <v>0</v>
      </c>
      <c r="AG88" s="196">
        <v>81.08</v>
      </c>
      <c r="AH88" s="196">
        <v>0</v>
      </c>
      <c r="AI88" s="196">
        <v>19.52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48.37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2.48</v>
      </c>
      <c r="AE89" s="196">
        <v>0</v>
      </c>
      <c r="AF89" s="196">
        <v>0</v>
      </c>
      <c r="AG89" s="196">
        <v>81.08</v>
      </c>
      <c r="AH89" s="196">
        <v>0</v>
      </c>
      <c r="AI89" s="196">
        <v>19.52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48.37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2.48</v>
      </c>
      <c r="AE90" s="196">
        <v>0</v>
      </c>
      <c r="AF90" s="196">
        <v>0</v>
      </c>
      <c r="AG90" s="196">
        <v>81.08</v>
      </c>
      <c r="AH90" s="196">
        <v>0</v>
      </c>
      <c r="AI90" s="196">
        <v>19.52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48.37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2.48</v>
      </c>
      <c r="AE91" s="196">
        <v>0</v>
      </c>
      <c r="AF91" s="196">
        <v>0</v>
      </c>
      <c r="AG91" s="196">
        <v>81.08</v>
      </c>
      <c r="AH91" s="196">
        <v>0</v>
      </c>
      <c r="AI91" s="196">
        <v>19.52</v>
      </c>
      <c r="AJ91" s="196">
        <v>0</v>
      </c>
      <c r="AK91" s="196">
        <v>3.81</v>
      </c>
      <c r="AL91" s="196">
        <v>0</v>
      </c>
      <c r="AM91" s="196">
        <v>0</v>
      </c>
      <c r="AN91" s="196">
        <v>0</v>
      </c>
      <c r="AO91" s="196">
        <v>48.37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2.48</v>
      </c>
      <c r="AE92" s="196">
        <v>0</v>
      </c>
      <c r="AF92" s="196">
        <v>0</v>
      </c>
      <c r="AG92" s="196">
        <v>81.08</v>
      </c>
      <c r="AH92" s="196">
        <v>0</v>
      </c>
      <c r="AI92" s="196">
        <v>19.52</v>
      </c>
      <c r="AJ92" s="196">
        <v>0</v>
      </c>
      <c r="AK92" s="196">
        <v>3.81</v>
      </c>
      <c r="AL92" s="196">
        <v>0</v>
      </c>
      <c r="AM92" s="196">
        <v>0</v>
      </c>
      <c r="AN92" s="196">
        <v>0</v>
      </c>
      <c r="AO92" s="196">
        <v>48.37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2.48</v>
      </c>
      <c r="AE93" s="196">
        <v>0</v>
      </c>
      <c r="AF93" s="196">
        <v>0</v>
      </c>
      <c r="AG93" s="196">
        <v>81.08</v>
      </c>
      <c r="AH93" s="196">
        <v>0</v>
      </c>
      <c r="AI93" s="196">
        <v>19.52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46.37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2.48</v>
      </c>
      <c r="AE94" s="196">
        <v>0</v>
      </c>
      <c r="AF94" s="196">
        <v>0</v>
      </c>
      <c r="AG94" s="196">
        <v>81.08</v>
      </c>
      <c r="AH94" s="196">
        <v>0</v>
      </c>
      <c r="AI94" s="196">
        <v>19.52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46.37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2.48</v>
      </c>
      <c r="AE95" s="196">
        <v>0</v>
      </c>
      <c r="AF95" s="196">
        <v>0</v>
      </c>
      <c r="AG95" s="196">
        <v>81.08</v>
      </c>
      <c r="AH95" s="196">
        <v>0</v>
      </c>
      <c r="AI95" s="196">
        <v>19.52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46.37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2.48</v>
      </c>
      <c r="AE96" s="196">
        <v>0</v>
      </c>
      <c r="AF96" s="196">
        <v>0</v>
      </c>
      <c r="AG96" s="196">
        <v>81.08</v>
      </c>
      <c r="AH96" s="196">
        <v>0</v>
      </c>
      <c r="AI96" s="196">
        <v>19.52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46.37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2.48</v>
      </c>
      <c r="AE97" s="196">
        <v>0</v>
      </c>
      <c r="AF97" s="196">
        <v>0</v>
      </c>
      <c r="AG97" s="196">
        <v>81.08</v>
      </c>
      <c r="AH97" s="196">
        <v>0</v>
      </c>
      <c r="AI97" s="196">
        <v>19.52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46.37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2.48</v>
      </c>
      <c r="AE98" s="196">
        <v>0</v>
      </c>
      <c r="AF98" s="196">
        <v>0</v>
      </c>
      <c r="AG98" s="196">
        <v>81.08</v>
      </c>
      <c r="AH98" s="196">
        <v>0</v>
      </c>
      <c r="AI98" s="196">
        <v>19.52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46.37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4.4482499999999939E-2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1.075147499999999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4.67</v>
      </c>
      <c r="D3" s="196">
        <v>9.34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14.12</v>
      </c>
      <c r="K3" s="196">
        <v>4.3499999999999996</v>
      </c>
      <c r="L3" s="196">
        <v>180.65</v>
      </c>
      <c r="M3" s="196">
        <v>1</v>
      </c>
      <c r="N3" s="196">
        <v>1.36</v>
      </c>
      <c r="O3" s="196">
        <v>0</v>
      </c>
      <c r="P3" s="196">
        <v>1.44</v>
      </c>
      <c r="Q3" s="196">
        <v>0.12</v>
      </c>
      <c r="R3" s="196">
        <v>6.08</v>
      </c>
      <c r="S3" s="196">
        <v>3.77</v>
      </c>
      <c r="T3" s="196">
        <v>0</v>
      </c>
      <c r="U3" s="196">
        <v>1.6</v>
      </c>
      <c r="V3" s="196">
        <v>2.94</v>
      </c>
      <c r="W3" s="196">
        <v>6.64</v>
      </c>
      <c r="X3" s="196">
        <v>20.34</v>
      </c>
      <c r="Y3" s="196">
        <v>0</v>
      </c>
      <c r="Z3" s="196">
        <v>58.44</v>
      </c>
      <c r="AA3" s="196">
        <v>19.97</v>
      </c>
      <c r="AB3" s="196">
        <v>0</v>
      </c>
      <c r="AC3" s="196">
        <v>0.87</v>
      </c>
      <c r="AD3" s="196">
        <v>14.84</v>
      </c>
      <c r="AE3" s="196">
        <v>0</v>
      </c>
      <c r="AF3" s="196">
        <v>0</v>
      </c>
      <c r="AG3" s="196">
        <v>52.06</v>
      </c>
      <c r="AH3" s="196">
        <v>0</v>
      </c>
      <c r="AI3" s="196">
        <v>12.53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0</v>
      </c>
      <c r="AS3" s="196">
        <v>16.989999999999998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9.34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14.12</v>
      </c>
      <c r="K4" s="196">
        <v>4.3499999999999996</v>
      </c>
      <c r="L4" s="196">
        <v>180.65</v>
      </c>
      <c r="M4" s="196">
        <v>1</v>
      </c>
      <c r="N4" s="196">
        <v>1.36</v>
      </c>
      <c r="O4" s="196">
        <v>0</v>
      </c>
      <c r="P4" s="196">
        <v>1.44</v>
      </c>
      <c r="Q4" s="196">
        <v>0.12</v>
      </c>
      <c r="R4" s="196">
        <v>6.08</v>
      </c>
      <c r="S4" s="196">
        <v>3.77</v>
      </c>
      <c r="T4" s="196">
        <v>0</v>
      </c>
      <c r="U4" s="196">
        <v>1.6</v>
      </c>
      <c r="V4" s="196">
        <v>2.94</v>
      </c>
      <c r="W4" s="196">
        <v>6.67</v>
      </c>
      <c r="X4" s="196">
        <v>21.2</v>
      </c>
      <c r="Y4" s="196">
        <v>0</v>
      </c>
      <c r="Z4" s="196">
        <v>58.44</v>
      </c>
      <c r="AA4" s="196">
        <v>19.97</v>
      </c>
      <c r="AB4" s="196">
        <v>0</v>
      </c>
      <c r="AC4" s="196">
        <v>0.87</v>
      </c>
      <c r="AD4" s="196">
        <v>14.84</v>
      </c>
      <c r="AE4" s="196">
        <v>0</v>
      </c>
      <c r="AF4" s="196">
        <v>0</v>
      </c>
      <c r="AG4" s="196">
        <v>52.06</v>
      </c>
      <c r="AH4" s="196">
        <v>0</v>
      </c>
      <c r="AI4" s="196">
        <v>12.53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0</v>
      </c>
      <c r="AS4" s="196">
        <v>16.989999999999998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9.34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14.12</v>
      </c>
      <c r="K5" s="196">
        <v>4.3499999999999996</v>
      </c>
      <c r="L5" s="196">
        <v>180.65</v>
      </c>
      <c r="M5" s="196">
        <v>1</v>
      </c>
      <c r="N5" s="196">
        <v>1.36</v>
      </c>
      <c r="O5" s="196">
        <v>0</v>
      </c>
      <c r="P5" s="196">
        <v>1.44</v>
      </c>
      <c r="Q5" s="196">
        <v>0.12</v>
      </c>
      <c r="R5" s="196">
        <v>6.08</v>
      </c>
      <c r="S5" s="196">
        <v>3.77</v>
      </c>
      <c r="T5" s="196">
        <v>0</v>
      </c>
      <c r="U5" s="196">
        <v>1.6</v>
      </c>
      <c r="V5" s="196">
        <v>2.94</v>
      </c>
      <c r="W5" s="196">
        <v>6.67</v>
      </c>
      <c r="X5" s="196">
        <v>21.2</v>
      </c>
      <c r="Y5" s="196">
        <v>0</v>
      </c>
      <c r="Z5" s="196">
        <v>58.44</v>
      </c>
      <c r="AA5" s="196">
        <v>19.97</v>
      </c>
      <c r="AB5" s="196">
        <v>0</v>
      </c>
      <c r="AC5" s="196">
        <v>0.87</v>
      </c>
      <c r="AD5" s="196">
        <v>14.84</v>
      </c>
      <c r="AE5" s="196">
        <v>0</v>
      </c>
      <c r="AF5" s="196">
        <v>0</v>
      </c>
      <c r="AG5" s="196">
        <v>52.06</v>
      </c>
      <c r="AH5" s="196">
        <v>0</v>
      </c>
      <c r="AI5" s="196">
        <v>12.53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0</v>
      </c>
      <c r="AS5" s="196">
        <v>16.989999999999998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9.34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14.12</v>
      </c>
      <c r="K6" s="196">
        <v>4.3499999999999996</v>
      </c>
      <c r="L6" s="196">
        <v>180.65</v>
      </c>
      <c r="M6" s="196">
        <v>1</v>
      </c>
      <c r="N6" s="196">
        <v>1.36</v>
      </c>
      <c r="O6" s="196">
        <v>0</v>
      </c>
      <c r="P6" s="196">
        <v>1.44</v>
      </c>
      <c r="Q6" s="196">
        <v>0.12</v>
      </c>
      <c r="R6" s="196">
        <v>6.08</v>
      </c>
      <c r="S6" s="196">
        <v>3.77</v>
      </c>
      <c r="T6" s="196">
        <v>0</v>
      </c>
      <c r="U6" s="196">
        <v>1.6</v>
      </c>
      <c r="V6" s="196">
        <v>2.94</v>
      </c>
      <c r="W6" s="196">
        <v>6.67</v>
      </c>
      <c r="X6" s="196">
        <v>21.2</v>
      </c>
      <c r="Y6" s="196">
        <v>0</v>
      </c>
      <c r="Z6" s="196">
        <v>58.44</v>
      </c>
      <c r="AA6" s="196">
        <v>19.97</v>
      </c>
      <c r="AB6" s="196">
        <v>0</v>
      </c>
      <c r="AC6" s="196">
        <v>0.87</v>
      </c>
      <c r="AD6" s="196">
        <v>14.84</v>
      </c>
      <c r="AE6" s="196">
        <v>0</v>
      </c>
      <c r="AF6" s="196">
        <v>0</v>
      </c>
      <c r="AG6" s="196">
        <v>52.06</v>
      </c>
      <c r="AH6" s="196">
        <v>0</v>
      </c>
      <c r="AI6" s="196">
        <v>12.53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0</v>
      </c>
      <c r="AS6" s="196">
        <v>16.989999999999998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9.34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14.12</v>
      </c>
      <c r="K7" s="196">
        <v>4.3499999999999996</v>
      </c>
      <c r="L7" s="196">
        <v>180.65</v>
      </c>
      <c r="M7" s="196">
        <v>1</v>
      </c>
      <c r="N7" s="196">
        <v>1.36</v>
      </c>
      <c r="O7" s="196">
        <v>0</v>
      </c>
      <c r="P7" s="196">
        <v>1.44</v>
      </c>
      <c r="Q7" s="196">
        <v>0.12</v>
      </c>
      <c r="R7" s="196">
        <v>6.08</v>
      </c>
      <c r="S7" s="196">
        <v>3.77</v>
      </c>
      <c r="T7" s="196">
        <v>0</v>
      </c>
      <c r="U7" s="196">
        <v>1.6</v>
      </c>
      <c r="V7" s="196">
        <v>2.94</v>
      </c>
      <c r="W7" s="196">
        <v>6.68</v>
      </c>
      <c r="X7" s="196">
        <v>21.2</v>
      </c>
      <c r="Y7" s="196">
        <v>0</v>
      </c>
      <c r="Z7" s="196">
        <v>58.44</v>
      </c>
      <c r="AA7" s="196">
        <v>19.97</v>
      </c>
      <c r="AB7" s="196">
        <v>0</v>
      </c>
      <c r="AC7" s="196">
        <v>0.87</v>
      </c>
      <c r="AD7" s="196">
        <v>14.84</v>
      </c>
      <c r="AE7" s="196">
        <v>0</v>
      </c>
      <c r="AF7" s="196">
        <v>0</v>
      </c>
      <c r="AG7" s="196">
        <v>52.06</v>
      </c>
      <c r="AH7" s="196">
        <v>0</v>
      </c>
      <c r="AI7" s="196">
        <v>12.53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0</v>
      </c>
      <c r="AS7" s="196">
        <v>16.989999999999998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9.34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14.12</v>
      </c>
      <c r="K8" s="196">
        <v>4.3499999999999996</v>
      </c>
      <c r="L8" s="196">
        <v>180.65</v>
      </c>
      <c r="M8" s="196">
        <v>1</v>
      </c>
      <c r="N8" s="196">
        <v>1.36</v>
      </c>
      <c r="O8" s="196">
        <v>0</v>
      </c>
      <c r="P8" s="196">
        <v>1.44</v>
      </c>
      <c r="Q8" s="196">
        <v>0.12</v>
      </c>
      <c r="R8" s="196">
        <v>6.08</v>
      </c>
      <c r="S8" s="196">
        <v>3.77</v>
      </c>
      <c r="T8" s="196">
        <v>0</v>
      </c>
      <c r="U8" s="196">
        <v>1.6</v>
      </c>
      <c r="V8" s="196">
        <v>2.94</v>
      </c>
      <c r="W8" s="196">
        <v>6.68</v>
      </c>
      <c r="X8" s="196">
        <v>21.2</v>
      </c>
      <c r="Y8" s="196">
        <v>0</v>
      </c>
      <c r="Z8" s="196">
        <v>58.44</v>
      </c>
      <c r="AA8" s="196">
        <v>19.97</v>
      </c>
      <c r="AB8" s="196">
        <v>0</v>
      </c>
      <c r="AC8" s="196">
        <v>0.87</v>
      </c>
      <c r="AD8" s="196">
        <v>14.84</v>
      </c>
      <c r="AE8" s="196">
        <v>0</v>
      </c>
      <c r="AF8" s="196">
        <v>0</v>
      </c>
      <c r="AG8" s="196">
        <v>52.06</v>
      </c>
      <c r="AH8" s="196">
        <v>0</v>
      </c>
      <c r="AI8" s="196">
        <v>12.53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0</v>
      </c>
      <c r="AS8" s="196">
        <v>16.989999999999998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9.34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14.12</v>
      </c>
      <c r="K9" s="196">
        <v>4.3499999999999996</v>
      </c>
      <c r="L9" s="196">
        <v>180.65</v>
      </c>
      <c r="M9" s="196">
        <v>1</v>
      </c>
      <c r="N9" s="196">
        <v>1.36</v>
      </c>
      <c r="O9" s="196">
        <v>0</v>
      </c>
      <c r="P9" s="196">
        <v>1.44</v>
      </c>
      <c r="Q9" s="196">
        <v>0.12</v>
      </c>
      <c r="R9" s="196">
        <v>6.08</v>
      </c>
      <c r="S9" s="196">
        <v>3.77</v>
      </c>
      <c r="T9" s="196">
        <v>0</v>
      </c>
      <c r="U9" s="196">
        <v>1.6</v>
      </c>
      <c r="V9" s="196">
        <v>2.94</v>
      </c>
      <c r="W9" s="196">
        <v>6.68</v>
      </c>
      <c r="X9" s="196">
        <v>21.2</v>
      </c>
      <c r="Y9" s="196">
        <v>0</v>
      </c>
      <c r="Z9" s="196">
        <v>58.44</v>
      </c>
      <c r="AA9" s="196">
        <v>19.97</v>
      </c>
      <c r="AB9" s="196">
        <v>0</v>
      </c>
      <c r="AC9" s="196">
        <v>0.63</v>
      </c>
      <c r="AD9" s="196">
        <v>14.84</v>
      </c>
      <c r="AE9" s="196">
        <v>0</v>
      </c>
      <c r="AF9" s="196">
        <v>0</v>
      </c>
      <c r="AG9" s="196">
        <v>52.06</v>
      </c>
      <c r="AH9" s="196">
        <v>0</v>
      </c>
      <c r="AI9" s="196">
        <v>12.53</v>
      </c>
      <c r="AJ9" s="196">
        <v>0</v>
      </c>
      <c r="AK9" s="196">
        <v>11.08</v>
      </c>
      <c r="AL9" s="196">
        <v>0</v>
      </c>
      <c r="AM9" s="196">
        <v>0</v>
      </c>
      <c r="AN9" s="196">
        <v>0</v>
      </c>
      <c r="AO9" s="196">
        <v>174.02</v>
      </c>
      <c r="AP9" s="196">
        <v>0</v>
      </c>
      <c r="AQ9" s="196">
        <v>0</v>
      </c>
      <c r="AR9" s="196">
        <v>0</v>
      </c>
      <c r="AS9" s="196">
        <v>16.989999999999998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9.34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14.12</v>
      </c>
      <c r="K10" s="196">
        <v>4.3499999999999996</v>
      </c>
      <c r="L10" s="196">
        <v>180.65</v>
      </c>
      <c r="M10" s="196">
        <v>1</v>
      </c>
      <c r="N10" s="196">
        <v>1.36</v>
      </c>
      <c r="O10" s="196">
        <v>0</v>
      </c>
      <c r="P10" s="196">
        <v>1.44</v>
      </c>
      <c r="Q10" s="196">
        <v>0.12</v>
      </c>
      <c r="R10" s="196">
        <v>6.08</v>
      </c>
      <c r="S10" s="196">
        <v>3.77</v>
      </c>
      <c r="T10" s="196">
        <v>0</v>
      </c>
      <c r="U10" s="196">
        <v>1.6</v>
      </c>
      <c r="V10" s="196">
        <v>2.94</v>
      </c>
      <c r="W10" s="196">
        <v>6.68</v>
      </c>
      <c r="X10" s="196">
        <v>21.2</v>
      </c>
      <c r="Y10" s="196">
        <v>0</v>
      </c>
      <c r="Z10" s="196">
        <v>58.44</v>
      </c>
      <c r="AA10" s="196">
        <v>19.97</v>
      </c>
      <c r="AB10" s="196">
        <v>0</v>
      </c>
      <c r="AC10" s="196">
        <v>0.63</v>
      </c>
      <c r="AD10" s="196">
        <v>14.84</v>
      </c>
      <c r="AE10" s="196">
        <v>0</v>
      </c>
      <c r="AF10" s="196">
        <v>0</v>
      </c>
      <c r="AG10" s="196">
        <v>52.06</v>
      </c>
      <c r="AH10" s="196">
        <v>0</v>
      </c>
      <c r="AI10" s="196">
        <v>12.53</v>
      </c>
      <c r="AJ10" s="196">
        <v>0</v>
      </c>
      <c r="AK10" s="196">
        <v>11.08</v>
      </c>
      <c r="AL10" s="196">
        <v>0</v>
      </c>
      <c r="AM10" s="196">
        <v>0</v>
      </c>
      <c r="AN10" s="196">
        <v>0</v>
      </c>
      <c r="AO10" s="196">
        <v>174.02</v>
      </c>
      <c r="AP10" s="196">
        <v>0</v>
      </c>
      <c r="AQ10" s="196">
        <v>0</v>
      </c>
      <c r="AR10" s="196">
        <v>0</v>
      </c>
      <c r="AS10" s="196">
        <v>16.989999999999998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9.34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14.12</v>
      </c>
      <c r="K11" s="196">
        <v>4.3499999999999996</v>
      </c>
      <c r="L11" s="196">
        <v>180.66</v>
      </c>
      <c r="M11" s="196">
        <v>1</v>
      </c>
      <c r="N11" s="196">
        <v>1.36</v>
      </c>
      <c r="O11" s="196">
        <v>0</v>
      </c>
      <c r="P11" s="196">
        <v>1.44</v>
      </c>
      <c r="Q11" s="196">
        <v>0.12</v>
      </c>
      <c r="R11" s="196">
        <v>6.08</v>
      </c>
      <c r="S11" s="196">
        <v>3.76</v>
      </c>
      <c r="T11" s="196">
        <v>0</v>
      </c>
      <c r="U11" s="196">
        <v>1.6</v>
      </c>
      <c r="V11" s="196">
        <v>2.94</v>
      </c>
      <c r="W11" s="196">
        <v>6.68</v>
      </c>
      <c r="X11" s="196">
        <v>21.2</v>
      </c>
      <c r="Y11" s="196">
        <v>0</v>
      </c>
      <c r="Z11" s="196">
        <v>58.44</v>
      </c>
      <c r="AA11" s="196">
        <v>19.97</v>
      </c>
      <c r="AB11" s="196">
        <v>0</v>
      </c>
      <c r="AC11" s="196">
        <v>0.63</v>
      </c>
      <c r="AD11" s="196">
        <v>14.84</v>
      </c>
      <c r="AE11" s="196">
        <v>0</v>
      </c>
      <c r="AF11" s="196">
        <v>0</v>
      </c>
      <c r="AG11" s="196">
        <v>52.06</v>
      </c>
      <c r="AH11" s="196">
        <v>0</v>
      </c>
      <c r="AI11" s="196">
        <v>12.53</v>
      </c>
      <c r="AJ11" s="196">
        <v>0</v>
      </c>
      <c r="AK11" s="196">
        <v>11.08</v>
      </c>
      <c r="AL11" s="196">
        <v>0</v>
      </c>
      <c r="AM11" s="196">
        <v>0</v>
      </c>
      <c r="AN11" s="196">
        <v>0</v>
      </c>
      <c r="AO11" s="196">
        <v>174.02</v>
      </c>
      <c r="AP11" s="196">
        <v>0</v>
      </c>
      <c r="AQ11" s="196">
        <v>0</v>
      </c>
      <c r="AR11" s="196">
        <v>0</v>
      </c>
      <c r="AS11" s="196">
        <v>16.989999999999998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9.34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14.12</v>
      </c>
      <c r="K12" s="196">
        <v>4.3499999999999996</v>
      </c>
      <c r="L12" s="196">
        <v>180.66</v>
      </c>
      <c r="M12" s="196">
        <v>1</v>
      </c>
      <c r="N12" s="196">
        <v>1.36</v>
      </c>
      <c r="O12" s="196">
        <v>0</v>
      </c>
      <c r="P12" s="196">
        <v>1.44</v>
      </c>
      <c r="Q12" s="196">
        <v>0.12</v>
      </c>
      <c r="R12" s="196">
        <v>6.08</v>
      </c>
      <c r="S12" s="196">
        <v>3.76</v>
      </c>
      <c r="T12" s="196">
        <v>0</v>
      </c>
      <c r="U12" s="196">
        <v>1.6</v>
      </c>
      <c r="V12" s="196">
        <v>2.94</v>
      </c>
      <c r="W12" s="196">
        <v>6.68</v>
      </c>
      <c r="X12" s="196">
        <v>21.2</v>
      </c>
      <c r="Y12" s="196">
        <v>0</v>
      </c>
      <c r="Z12" s="196">
        <v>58.44</v>
      </c>
      <c r="AA12" s="196">
        <v>19.97</v>
      </c>
      <c r="AB12" s="196">
        <v>0</v>
      </c>
      <c r="AC12" s="196">
        <v>0.63</v>
      </c>
      <c r="AD12" s="196">
        <v>14.84</v>
      </c>
      <c r="AE12" s="196">
        <v>0</v>
      </c>
      <c r="AF12" s="196">
        <v>0</v>
      </c>
      <c r="AG12" s="196">
        <v>52.06</v>
      </c>
      <c r="AH12" s="196">
        <v>0</v>
      </c>
      <c r="AI12" s="196">
        <v>12.53</v>
      </c>
      <c r="AJ12" s="196">
        <v>0</v>
      </c>
      <c r="AK12" s="196">
        <v>11.08</v>
      </c>
      <c r="AL12" s="196">
        <v>0</v>
      </c>
      <c r="AM12" s="196">
        <v>0</v>
      </c>
      <c r="AN12" s="196">
        <v>0</v>
      </c>
      <c r="AO12" s="196">
        <v>174.02</v>
      </c>
      <c r="AP12" s="196">
        <v>0</v>
      </c>
      <c r="AQ12" s="196">
        <v>0</v>
      </c>
      <c r="AR12" s="196">
        <v>0</v>
      </c>
      <c r="AS12" s="196">
        <v>16.989999999999998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9.34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14.12</v>
      </c>
      <c r="K13" s="196">
        <v>4.3499999999999996</v>
      </c>
      <c r="L13" s="196">
        <v>180.66</v>
      </c>
      <c r="M13" s="196">
        <v>1</v>
      </c>
      <c r="N13" s="196">
        <v>1.36</v>
      </c>
      <c r="O13" s="196">
        <v>0</v>
      </c>
      <c r="P13" s="196">
        <v>1.44</v>
      </c>
      <c r="Q13" s="196">
        <v>0.12</v>
      </c>
      <c r="R13" s="196">
        <v>6.08</v>
      </c>
      <c r="S13" s="196">
        <v>3.76</v>
      </c>
      <c r="T13" s="196">
        <v>0</v>
      </c>
      <c r="U13" s="196">
        <v>1.6</v>
      </c>
      <c r="V13" s="196">
        <v>2.94</v>
      </c>
      <c r="W13" s="196">
        <v>6.68</v>
      </c>
      <c r="X13" s="196">
        <v>21.2</v>
      </c>
      <c r="Y13" s="196">
        <v>0</v>
      </c>
      <c r="Z13" s="196">
        <v>58.44</v>
      </c>
      <c r="AA13" s="196">
        <v>19.97</v>
      </c>
      <c r="AB13" s="196">
        <v>0</v>
      </c>
      <c r="AC13" s="196">
        <v>0.63</v>
      </c>
      <c r="AD13" s="196">
        <v>14.84</v>
      </c>
      <c r="AE13" s="196">
        <v>0</v>
      </c>
      <c r="AF13" s="196">
        <v>0</v>
      </c>
      <c r="AG13" s="196">
        <v>52.06</v>
      </c>
      <c r="AH13" s="196">
        <v>0</v>
      </c>
      <c r="AI13" s="196">
        <v>12.53</v>
      </c>
      <c r="AJ13" s="196">
        <v>0</v>
      </c>
      <c r="AK13" s="196">
        <v>11.08</v>
      </c>
      <c r="AL13" s="196">
        <v>0</v>
      </c>
      <c r="AM13" s="196">
        <v>0</v>
      </c>
      <c r="AN13" s="196">
        <v>0</v>
      </c>
      <c r="AO13" s="196">
        <v>174.02</v>
      </c>
      <c r="AP13" s="196">
        <v>0</v>
      </c>
      <c r="AQ13" s="196">
        <v>0</v>
      </c>
      <c r="AR13" s="196">
        <v>0</v>
      </c>
      <c r="AS13" s="196">
        <v>16.989999999999998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9.34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14.12</v>
      </c>
      <c r="K14" s="196">
        <v>4.3499999999999996</v>
      </c>
      <c r="L14" s="196">
        <v>180.66</v>
      </c>
      <c r="M14" s="196">
        <v>1</v>
      </c>
      <c r="N14" s="196">
        <v>1.36</v>
      </c>
      <c r="O14" s="196">
        <v>0</v>
      </c>
      <c r="P14" s="196">
        <v>1.44</v>
      </c>
      <c r="Q14" s="196">
        <v>0.12</v>
      </c>
      <c r="R14" s="196">
        <v>6.08</v>
      </c>
      <c r="S14" s="196">
        <v>3.76</v>
      </c>
      <c r="T14" s="196">
        <v>0</v>
      </c>
      <c r="U14" s="196">
        <v>1.6</v>
      </c>
      <c r="V14" s="196">
        <v>2.94</v>
      </c>
      <c r="W14" s="196">
        <v>6.68</v>
      </c>
      <c r="X14" s="196">
        <v>21.2</v>
      </c>
      <c r="Y14" s="196">
        <v>0</v>
      </c>
      <c r="Z14" s="196">
        <v>58.44</v>
      </c>
      <c r="AA14" s="196">
        <v>19.97</v>
      </c>
      <c r="AB14" s="196">
        <v>0</v>
      </c>
      <c r="AC14" s="196">
        <v>0.63</v>
      </c>
      <c r="AD14" s="196">
        <v>14.84</v>
      </c>
      <c r="AE14" s="196">
        <v>0</v>
      </c>
      <c r="AF14" s="196">
        <v>0</v>
      </c>
      <c r="AG14" s="196">
        <v>52.06</v>
      </c>
      <c r="AH14" s="196">
        <v>0</v>
      </c>
      <c r="AI14" s="196">
        <v>12.53</v>
      </c>
      <c r="AJ14" s="196">
        <v>0</v>
      </c>
      <c r="AK14" s="196">
        <v>11.08</v>
      </c>
      <c r="AL14" s="196">
        <v>0</v>
      </c>
      <c r="AM14" s="196">
        <v>0</v>
      </c>
      <c r="AN14" s="196">
        <v>0</v>
      </c>
      <c r="AO14" s="196">
        <v>174.02</v>
      </c>
      <c r="AP14" s="196">
        <v>0</v>
      </c>
      <c r="AQ14" s="196">
        <v>0</v>
      </c>
      <c r="AR14" s="196">
        <v>0</v>
      </c>
      <c r="AS14" s="196">
        <v>16.989999999999998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9.34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14.12</v>
      </c>
      <c r="K15" s="196">
        <v>4.3499999999999996</v>
      </c>
      <c r="L15" s="196">
        <v>179.83</v>
      </c>
      <c r="M15" s="196">
        <v>1</v>
      </c>
      <c r="N15" s="196">
        <v>1.36</v>
      </c>
      <c r="O15" s="196">
        <v>0</v>
      </c>
      <c r="P15" s="196">
        <v>1.44</v>
      </c>
      <c r="Q15" s="196">
        <v>0.12</v>
      </c>
      <c r="R15" s="196">
        <v>6.08</v>
      </c>
      <c r="S15" s="196">
        <v>3.72</v>
      </c>
      <c r="T15" s="196">
        <v>0</v>
      </c>
      <c r="U15" s="196">
        <v>1.6</v>
      </c>
      <c r="V15" s="196">
        <v>2.94</v>
      </c>
      <c r="W15" s="196">
        <v>6.68</v>
      </c>
      <c r="X15" s="196">
        <v>21.2</v>
      </c>
      <c r="Y15" s="196">
        <v>0</v>
      </c>
      <c r="Z15" s="196">
        <v>58.44</v>
      </c>
      <c r="AA15" s="196">
        <v>20.100000000000001</v>
      </c>
      <c r="AB15" s="196">
        <v>0</v>
      </c>
      <c r="AC15" s="196">
        <v>0.63</v>
      </c>
      <c r="AD15" s="196">
        <v>14.84</v>
      </c>
      <c r="AE15" s="196">
        <v>0</v>
      </c>
      <c r="AF15" s="196">
        <v>0</v>
      </c>
      <c r="AG15" s="196">
        <v>52.06</v>
      </c>
      <c r="AH15" s="196">
        <v>0</v>
      </c>
      <c r="AI15" s="196">
        <v>12.53</v>
      </c>
      <c r="AJ15" s="196">
        <v>0</v>
      </c>
      <c r="AK15" s="196">
        <v>11.08</v>
      </c>
      <c r="AL15" s="196">
        <v>0</v>
      </c>
      <c r="AM15" s="196">
        <v>0</v>
      </c>
      <c r="AN15" s="196">
        <v>0</v>
      </c>
      <c r="AO15" s="196">
        <v>174.02</v>
      </c>
      <c r="AP15" s="196">
        <v>0</v>
      </c>
      <c r="AQ15" s="196">
        <v>0</v>
      </c>
      <c r="AR15" s="196">
        <v>0</v>
      </c>
      <c r="AS15" s="196">
        <v>16.989999999999998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9.34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14.12</v>
      </c>
      <c r="K16" s="196">
        <v>4.3499999999999996</v>
      </c>
      <c r="L16" s="196">
        <v>180.66</v>
      </c>
      <c r="M16" s="196">
        <v>1</v>
      </c>
      <c r="N16" s="196">
        <v>1.36</v>
      </c>
      <c r="O16" s="196">
        <v>0</v>
      </c>
      <c r="P16" s="196">
        <v>1.44</v>
      </c>
      <c r="Q16" s="196">
        <v>0.12</v>
      </c>
      <c r="R16" s="196">
        <v>6.08</v>
      </c>
      <c r="S16" s="196">
        <v>3.72</v>
      </c>
      <c r="T16" s="196">
        <v>0</v>
      </c>
      <c r="U16" s="196">
        <v>1.6</v>
      </c>
      <c r="V16" s="196">
        <v>2.94</v>
      </c>
      <c r="W16" s="196">
        <v>6.68</v>
      </c>
      <c r="X16" s="196">
        <v>21.2</v>
      </c>
      <c r="Y16" s="196">
        <v>0</v>
      </c>
      <c r="Z16" s="196">
        <v>58.44</v>
      </c>
      <c r="AA16" s="196">
        <v>20.100000000000001</v>
      </c>
      <c r="AB16" s="196">
        <v>0</v>
      </c>
      <c r="AC16" s="196">
        <v>0.63</v>
      </c>
      <c r="AD16" s="196">
        <v>14.84</v>
      </c>
      <c r="AE16" s="196">
        <v>0</v>
      </c>
      <c r="AF16" s="196">
        <v>0</v>
      </c>
      <c r="AG16" s="196">
        <v>52.06</v>
      </c>
      <c r="AH16" s="196">
        <v>0</v>
      </c>
      <c r="AI16" s="196">
        <v>12.53</v>
      </c>
      <c r="AJ16" s="196">
        <v>0</v>
      </c>
      <c r="AK16" s="196">
        <v>11.08</v>
      </c>
      <c r="AL16" s="196">
        <v>0</v>
      </c>
      <c r="AM16" s="196">
        <v>0</v>
      </c>
      <c r="AN16" s="196">
        <v>0</v>
      </c>
      <c r="AO16" s="196">
        <v>174.02</v>
      </c>
      <c r="AP16" s="196">
        <v>0</v>
      </c>
      <c r="AQ16" s="196">
        <v>0</v>
      </c>
      <c r="AR16" s="196">
        <v>0</v>
      </c>
      <c r="AS16" s="196">
        <v>16.989999999999998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9.34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14.12</v>
      </c>
      <c r="K17" s="196">
        <v>4.3499999999999996</v>
      </c>
      <c r="L17" s="196">
        <v>180.66</v>
      </c>
      <c r="M17" s="196">
        <v>1</v>
      </c>
      <c r="N17" s="196">
        <v>1.36</v>
      </c>
      <c r="O17" s="196">
        <v>0</v>
      </c>
      <c r="P17" s="196">
        <v>1.44</v>
      </c>
      <c r="Q17" s="196">
        <v>0.12</v>
      </c>
      <c r="R17" s="196">
        <v>6.08</v>
      </c>
      <c r="S17" s="196">
        <v>3.72</v>
      </c>
      <c r="T17" s="196">
        <v>0</v>
      </c>
      <c r="U17" s="196">
        <v>1.6</v>
      </c>
      <c r="V17" s="196">
        <v>2.94</v>
      </c>
      <c r="W17" s="196">
        <v>6.68</v>
      </c>
      <c r="X17" s="196">
        <v>21.2</v>
      </c>
      <c r="Y17" s="196">
        <v>0</v>
      </c>
      <c r="Z17" s="196">
        <v>58.44</v>
      </c>
      <c r="AA17" s="196">
        <v>20.100000000000001</v>
      </c>
      <c r="AB17" s="196">
        <v>0</v>
      </c>
      <c r="AC17" s="196">
        <v>0.63</v>
      </c>
      <c r="AD17" s="196">
        <v>14.84</v>
      </c>
      <c r="AE17" s="196">
        <v>0</v>
      </c>
      <c r="AF17" s="196">
        <v>0</v>
      </c>
      <c r="AG17" s="196">
        <v>52.06</v>
      </c>
      <c r="AH17" s="196">
        <v>0</v>
      </c>
      <c r="AI17" s="196">
        <v>12.53</v>
      </c>
      <c r="AJ17" s="196">
        <v>0</v>
      </c>
      <c r="AK17" s="196">
        <v>11.08</v>
      </c>
      <c r="AL17" s="196">
        <v>0</v>
      </c>
      <c r="AM17" s="196">
        <v>0</v>
      </c>
      <c r="AN17" s="196">
        <v>0</v>
      </c>
      <c r="AO17" s="196">
        <v>174.02</v>
      </c>
      <c r="AP17" s="196">
        <v>0</v>
      </c>
      <c r="AQ17" s="196">
        <v>0</v>
      </c>
      <c r="AR17" s="196">
        <v>0</v>
      </c>
      <c r="AS17" s="196">
        <v>16.989999999999998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9.34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14.12</v>
      </c>
      <c r="K18" s="196">
        <v>4.3499999999999996</v>
      </c>
      <c r="L18" s="196">
        <v>180.66</v>
      </c>
      <c r="M18" s="196">
        <v>1</v>
      </c>
      <c r="N18" s="196">
        <v>1.36</v>
      </c>
      <c r="O18" s="196">
        <v>0</v>
      </c>
      <c r="P18" s="196">
        <v>1.44</v>
      </c>
      <c r="Q18" s="196">
        <v>0.12</v>
      </c>
      <c r="R18" s="196">
        <v>6.08</v>
      </c>
      <c r="S18" s="196">
        <v>3.72</v>
      </c>
      <c r="T18" s="196">
        <v>0</v>
      </c>
      <c r="U18" s="196">
        <v>1.6</v>
      </c>
      <c r="V18" s="196">
        <v>2.94</v>
      </c>
      <c r="W18" s="196">
        <v>6.68</v>
      </c>
      <c r="X18" s="196">
        <v>21.2</v>
      </c>
      <c r="Y18" s="196">
        <v>0</v>
      </c>
      <c r="Z18" s="196">
        <v>58.44</v>
      </c>
      <c r="AA18" s="196">
        <v>20.100000000000001</v>
      </c>
      <c r="AB18" s="196">
        <v>0</v>
      </c>
      <c r="AC18" s="196">
        <v>0.63</v>
      </c>
      <c r="AD18" s="196">
        <v>14.84</v>
      </c>
      <c r="AE18" s="196">
        <v>0</v>
      </c>
      <c r="AF18" s="196">
        <v>0</v>
      </c>
      <c r="AG18" s="196">
        <v>52.06</v>
      </c>
      <c r="AH18" s="196">
        <v>0</v>
      </c>
      <c r="AI18" s="196">
        <v>12.53</v>
      </c>
      <c r="AJ18" s="196">
        <v>0</v>
      </c>
      <c r="AK18" s="196">
        <v>11.08</v>
      </c>
      <c r="AL18" s="196">
        <v>0</v>
      </c>
      <c r="AM18" s="196">
        <v>0</v>
      </c>
      <c r="AN18" s="196">
        <v>0</v>
      </c>
      <c r="AO18" s="196">
        <v>174.02</v>
      </c>
      <c r="AP18" s="196">
        <v>0</v>
      </c>
      <c r="AQ18" s="196">
        <v>0</v>
      </c>
      <c r="AR18" s="196">
        <v>0</v>
      </c>
      <c r="AS18" s="196">
        <v>16.989999999999998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9.34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14.12</v>
      </c>
      <c r="K19" s="196">
        <v>4.3499999999999996</v>
      </c>
      <c r="L19" s="196">
        <v>180.66</v>
      </c>
      <c r="M19" s="196">
        <v>1</v>
      </c>
      <c r="N19" s="196">
        <v>1.36</v>
      </c>
      <c r="O19" s="196">
        <v>0</v>
      </c>
      <c r="P19" s="196">
        <v>1.44</v>
      </c>
      <c r="Q19" s="196">
        <v>0.12</v>
      </c>
      <c r="R19" s="196">
        <v>6.08</v>
      </c>
      <c r="S19" s="196">
        <v>3.72</v>
      </c>
      <c r="T19" s="196">
        <v>0</v>
      </c>
      <c r="U19" s="196">
        <v>1.6</v>
      </c>
      <c r="V19" s="196">
        <v>2.94</v>
      </c>
      <c r="W19" s="196">
        <v>6.68</v>
      </c>
      <c r="X19" s="196">
        <v>21.2</v>
      </c>
      <c r="Y19" s="196">
        <v>0</v>
      </c>
      <c r="Z19" s="196">
        <v>58.44</v>
      </c>
      <c r="AA19" s="196">
        <v>20.100000000000001</v>
      </c>
      <c r="AB19" s="196">
        <v>0</v>
      </c>
      <c r="AC19" s="196">
        <v>0.63</v>
      </c>
      <c r="AD19" s="196">
        <v>14.84</v>
      </c>
      <c r="AE19" s="196">
        <v>0</v>
      </c>
      <c r="AF19" s="196">
        <v>0</v>
      </c>
      <c r="AG19" s="196">
        <v>52.06</v>
      </c>
      <c r="AH19" s="196">
        <v>0</v>
      </c>
      <c r="AI19" s="196">
        <v>12.53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174.02</v>
      </c>
      <c r="AP19" s="196">
        <v>8.16</v>
      </c>
      <c r="AQ19" s="196">
        <v>0</v>
      </c>
      <c r="AR19" s="196">
        <v>0</v>
      </c>
      <c r="AS19" s="196">
        <v>16.989999999999998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9.34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14.12</v>
      </c>
      <c r="K20" s="196">
        <v>4.3499999999999996</v>
      </c>
      <c r="L20" s="196">
        <v>180.66</v>
      </c>
      <c r="M20" s="196">
        <v>1</v>
      </c>
      <c r="N20" s="196">
        <v>1.36</v>
      </c>
      <c r="O20" s="196">
        <v>0</v>
      </c>
      <c r="P20" s="196">
        <v>1.44</v>
      </c>
      <c r="Q20" s="196">
        <v>0.12</v>
      </c>
      <c r="R20" s="196">
        <v>6.08</v>
      </c>
      <c r="S20" s="196">
        <v>3.72</v>
      </c>
      <c r="T20" s="196">
        <v>0</v>
      </c>
      <c r="U20" s="196">
        <v>1.6</v>
      </c>
      <c r="V20" s="196">
        <v>2.94</v>
      </c>
      <c r="W20" s="196">
        <v>6.68</v>
      </c>
      <c r="X20" s="196">
        <v>21.2</v>
      </c>
      <c r="Y20" s="196">
        <v>0</v>
      </c>
      <c r="Z20" s="196">
        <v>58.44</v>
      </c>
      <c r="AA20" s="196">
        <v>20.100000000000001</v>
      </c>
      <c r="AB20" s="196">
        <v>0</v>
      </c>
      <c r="AC20" s="196">
        <v>0.63</v>
      </c>
      <c r="AD20" s="196">
        <v>14.84</v>
      </c>
      <c r="AE20" s="196">
        <v>0</v>
      </c>
      <c r="AF20" s="196">
        <v>0</v>
      </c>
      <c r="AG20" s="196">
        <v>52.06</v>
      </c>
      <c r="AH20" s="196">
        <v>0</v>
      </c>
      <c r="AI20" s="196">
        <v>12.53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174.02</v>
      </c>
      <c r="AP20" s="196">
        <v>8.16</v>
      </c>
      <c r="AQ20" s="196">
        <v>0</v>
      </c>
      <c r="AR20" s="196">
        <v>0</v>
      </c>
      <c r="AS20" s="196">
        <v>16.989999999999998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9.34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14.12</v>
      </c>
      <c r="K21" s="196">
        <v>4.3499999999999996</v>
      </c>
      <c r="L21" s="196">
        <v>180.66</v>
      </c>
      <c r="M21" s="196">
        <v>1</v>
      </c>
      <c r="N21" s="196">
        <v>1.36</v>
      </c>
      <c r="O21" s="196">
        <v>0</v>
      </c>
      <c r="P21" s="196">
        <v>1.44</v>
      </c>
      <c r="Q21" s="196">
        <v>0.12</v>
      </c>
      <c r="R21" s="196">
        <v>6.08</v>
      </c>
      <c r="S21" s="196">
        <v>3.72</v>
      </c>
      <c r="T21" s="196">
        <v>0</v>
      </c>
      <c r="U21" s="196">
        <v>1.6</v>
      </c>
      <c r="V21" s="196">
        <v>2.94</v>
      </c>
      <c r="W21" s="196">
        <v>6.68</v>
      </c>
      <c r="X21" s="196">
        <v>21.2</v>
      </c>
      <c r="Y21" s="196">
        <v>0</v>
      </c>
      <c r="Z21" s="196">
        <v>58.44</v>
      </c>
      <c r="AA21" s="196">
        <v>20.100000000000001</v>
      </c>
      <c r="AB21" s="196">
        <v>0</v>
      </c>
      <c r="AC21" s="196">
        <v>0.63</v>
      </c>
      <c r="AD21" s="196">
        <v>14.84</v>
      </c>
      <c r="AE21" s="196">
        <v>0</v>
      </c>
      <c r="AF21" s="196">
        <v>0</v>
      </c>
      <c r="AG21" s="196">
        <v>52.06</v>
      </c>
      <c r="AH21" s="196">
        <v>0</v>
      </c>
      <c r="AI21" s="196">
        <v>12.53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174.02</v>
      </c>
      <c r="AP21" s="196">
        <v>8.16</v>
      </c>
      <c r="AQ21" s="196">
        <v>0</v>
      </c>
      <c r="AR21" s="196">
        <v>0</v>
      </c>
      <c r="AS21" s="196">
        <v>16.989999999999998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9.34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14.12</v>
      </c>
      <c r="K22" s="196">
        <v>4.3499999999999996</v>
      </c>
      <c r="L22" s="196">
        <v>180.66</v>
      </c>
      <c r="M22" s="196">
        <v>1</v>
      </c>
      <c r="N22" s="196">
        <v>1.36</v>
      </c>
      <c r="O22" s="196">
        <v>0</v>
      </c>
      <c r="P22" s="196">
        <v>1.44</v>
      </c>
      <c r="Q22" s="196">
        <v>0.12</v>
      </c>
      <c r="R22" s="196">
        <v>6.08</v>
      </c>
      <c r="S22" s="196">
        <v>3.72</v>
      </c>
      <c r="T22" s="196">
        <v>0</v>
      </c>
      <c r="U22" s="196">
        <v>1.6</v>
      </c>
      <c r="V22" s="196">
        <v>2.94</v>
      </c>
      <c r="W22" s="196">
        <v>6.68</v>
      </c>
      <c r="X22" s="196">
        <v>21.2</v>
      </c>
      <c r="Y22" s="196">
        <v>0</v>
      </c>
      <c r="Z22" s="196">
        <v>58.44</v>
      </c>
      <c r="AA22" s="196">
        <v>20.100000000000001</v>
      </c>
      <c r="AB22" s="196">
        <v>0</v>
      </c>
      <c r="AC22" s="196">
        <v>0.63</v>
      </c>
      <c r="AD22" s="196">
        <v>14.84</v>
      </c>
      <c r="AE22" s="196">
        <v>0</v>
      </c>
      <c r="AF22" s="196">
        <v>0</v>
      </c>
      <c r="AG22" s="196">
        <v>52.06</v>
      </c>
      <c r="AH22" s="196">
        <v>0</v>
      </c>
      <c r="AI22" s="196">
        <v>12.53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174.02</v>
      </c>
      <c r="AP22" s="196">
        <v>8.16</v>
      </c>
      <c r="AQ22" s="196">
        <v>0</v>
      </c>
      <c r="AR22" s="196">
        <v>0</v>
      </c>
      <c r="AS22" s="196">
        <v>16.989999999999998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9.34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14.12</v>
      </c>
      <c r="K23" s="196">
        <v>4.3499999999999996</v>
      </c>
      <c r="L23" s="196">
        <v>180.65</v>
      </c>
      <c r="M23" s="196">
        <v>1</v>
      </c>
      <c r="N23" s="196">
        <v>1.36</v>
      </c>
      <c r="O23" s="196">
        <v>0</v>
      </c>
      <c r="P23" s="196">
        <v>1.44</v>
      </c>
      <c r="Q23" s="196">
        <v>0.12</v>
      </c>
      <c r="R23" s="196">
        <v>6.08</v>
      </c>
      <c r="S23" s="196">
        <v>3.77</v>
      </c>
      <c r="T23" s="196">
        <v>0</v>
      </c>
      <c r="U23" s="196">
        <v>1.6</v>
      </c>
      <c r="V23" s="196">
        <v>2.94</v>
      </c>
      <c r="W23" s="196">
        <v>6.67</v>
      </c>
      <c r="X23" s="196">
        <v>21.4</v>
      </c>
      <c r="Y23" s="196">
        <v>0</v>
      </c>
      <c r="Z23" s="196">
        <v>58.44</v>
      </c>
      <c r="AA23" s="196">
        <v>19.97</v>
      </c>
      <c r="AB23" s="196">
        <v>0</v>
      </c>
      <c r="AC23" s="196">
        <v>0.87</v>
      </c>
      <c r="AD23" s="196">
        <v>14.84</v>
      </c>
      <c r="AE23" s="196">
        <v>0</v>
      </c>
      <c r="AF23" s="196">
        <v>0</v>
      </c>
      <c r="AG23" s="196">
        <v>52.06</v>
      </c>
      <c r="AH23" s="196">
        <v>0</v>
      </c>
      <c r="AI23" s="196">
        <v>12.53</v>
      </c>
      <c r="AJ23" s="196">
        <v>0</v>
      </c>
      <c r="AK23" s="196">
        <v>11.08</v>
      </c>
      <c r="AL23" s="196">
        <v>0</v>
      </c>
      <c r="AM23" s="196">
        <v>0</v>
      </c>
      <c r="AN23" s="196">
        <v>0</v>
      </c>
      <c r="AO23" s="196">
        <v>174.02</v>
      </c>
      <c r="AP23" s="196">
        <v>8.16</v>
      </c>
      <c r="AQ23" s="196">
        <v>0</v>
      </c>
      <c r="AR23" s="196">
        <v>0</v>
      </c>
      <c r="AS23" s="196">
        <v>16.989999999999998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9.34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14.12</v>
      </c>
      <c r="K24" s="196">
        <v>4.3499999999999996</v>
      </c>
      <c r="L24" s="196">
        <v>180.65</v>
      </c>
      <c r="M24" s="196">
        <v>1</v>
      </c>
      <c r="N24" s="196">
        <v>1.36</v>
      </c>
      <c r="O24" s="196">
        <v>0</v>
      </c>
      <c r="P24" s="196">
        <v>1.44</v>
      </c>
      <c r="Q24" s="196">
        <v>0.12</v>
      </c>
      <c r="R24" s="196">
        <v>1.2</v>
      </c>
      <c r="S24" s="196">
        <v>3.77</v>
      </c>
      <c r="T24" s="196">
        <v>0</v>
      </c>
      <c r="U24" s="196">
        <v>1.6</v>
      </c>
      <c r="V24" s="196">
        <v>0.24</v>
      </c>
      <c r="W24" s="196">
        <v>0.53</v>
      </c>
      <c r="X24" s="196">
        <v>2.4</v>
      </c>
      <c r="Y24" s="196">
        <v>0</v>
      </c>
      <c r="Z24" s="196">
        <v>5.5</v>
      </c>
      <c r="AA24" s="196">
        <v>1.04</v>
      </c>
      <c r="AB24" s="196">
        <v>0</v>
      </c>
      <c r="AC24" s="196">
        <v>0.87</v>
      </c>
      <c r="AD24" s="196">
        <v>14.84</v>
      </c>
      <c r="AE24" s="196">
        <v>0</v>
      </c>
      <c r="AF24" s="196">
        <v>0</v>
      </c>
      <c r="AG24" s="196">
        <v>52.06</v>
      </c>
      <c r="AH24" s="196">
        <v>0</v>
      </c>
      <c r="AI24" s="196">
        <v>12.53</v>
      </c>
      <c r="AJ24" s="196">
        <v>0</v>
      </c>
      <c r="AK24" s="196">
        <v>11.08</v>
      </c>
      <c r="AL24" s="196">
        <v>0</v>
      </c>
      <c r="AM24" s="196">
        <v>0</v>
      </c>
      <c r="AN24" s="196">
        <v>0</v>
      </c>
      <c r="AO24" s="196">
        <v>174.02</v>
      </c>
      <c r="AP24" s="196">
        <v>8.16</v>
      </c>
      <c r="AQ24" s="196">
        <v>0</v>
      </c>
      <c r="AR24" s="196">
        <v>0</v>
      </c>
      <c r="AS24" s="196">
        <v>16.989999999999998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9.34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14.12</v>
      </c>
      <c r="K25" s="196">
        <v>4.3499999999999996</v>
      </c>
      <c r="L25" s="196">
        <v>180.65</v>
      </c>
      <c r="M25" s="196">
        <v>1</v>
      </c>
      <c r="N25" s="196">
        <v>1.36</v>
      </c>
      <c r="O25" s="196">
        <v>0</v>
      </c>
      <c r="P25" s="196">
        <v>1.44</v>
      </c>
      <c r="Q25" s="196">
        <v>0.12</v>
      </c>
      <c r="R25" s="196">
        <v>0.49</v>
      </c>
      <c r="S25" s="196">
        <v>3.77</v>
      </c>
      <c r="T25" s="196">
        <v>0</v>
      </c>
      <c r="U25" s="196">
        <v>1.6</v>
      </c>
      <c r="V25" s="196">
        <v>0.24</v>
      </c>
      <c r="W25" s="196">
        <v>0.53</v>
      </c>
      <c r="X25" s="196">
        <v>1.95</v>
      </c>
      <c r="Y25" s="196">
        <v>0</v>
      </c>
      <c r="Z25" s="196">
        <v>5.5</v>
      </c>
      <c r="AA25" s="196">
        <v>1.04</v>
      </c>
      <c r="AB25" s="196">
        <v>0</v>
      </c>
      <c r="AC25" s="196">
        <v>0.87</v>
      </c>
      <c r="AD25" s="196">
        <v>14.84</v>
      </c>
      <c r="AE25" s="196">
        <v>0</v>
      </c>
      <c r="AF25" s="196">
        <v>0</v>
      </c>
      <c r="AG25" s="196">
        <v>52.06</v>
      </c>
      <c r="AH25" s="196">
        <v>0</v>
      </c>
      <c r="AI25" s="196">
        <v>12.53</v>
      </c>
      <c r="AJ25" s="196">
        <v>0</v>
      </c>
      <c r="AK25" s="196">
        <v>12.33</v>
      </c>
      <c r="AL25" s="196">
        <v>0</v>
      </c>
      <c r="AM25" s="196">
        <v>0</v>
      </c>
      <c r="AN25" s="196">
        <v>0</v>
      </c>
      <c r="AO25" s="196">
        <v>174.02</v>
      </c>
      <c r="AP25" s="196">
        <v>8.16</v>
      </c>
      <c r="AQ25" s="196">
        <v>0</v>
      </c>
      <c r="AR25" s="196">
        <v>0</v>
      </c>
      <c r="AS25" s="196">
        <v>16.989999999999998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9.34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14.12</v>
      </c>
      <c r="K26" s="196">
        <v>4.3499999999999996</v>
      </c>
      <c r="L26" s="196">
        <v>173.91</v>
      </c>
      <c r="M26" s="196">
        <v>1</v>
      </c>
      <c r="N26" s="196">
        <v>1.36</v>
      </c>
      <c r="O26" s="196">
        <v>0</v>
      </c>
      <c r="P26" s="196">
        <v>1.44</v>
      </c>
      <c r="Q26" s="196">
        <v>0.12</v>
      </c>
      <c r="R26" s="196">
        <v>6.08</v>
      </c>
      <c r="S26" s="196">
        <v>3.77</v>
      </c>
      <c r="T26" s="196">
        <v>0</v>
      </c>
      <c r="U26" s="196">
        <v>1.6</v>
      </c>
      <c r="V26" s="196">
        <v>2.94</v>
      </c>
      <c r="W26" s="196">
        <v>0.53</v>
      </c>
      <c r="X26" s="196">
        <v>1.95</v>
      </c>
      <c r="Y26" s="196">
        <v>0</v>
      </c>
      <c r="Z26" s="196">
        <v>29.57</v>
      </c>
      <c r="AA26" s="196">
        <v>19.97</v>
      </c>
      <c r="AB26" s="196">
        <v>0</v>
      </c>
      <c r="AC26" s="196">
        <v>0.87</v>
      </c>
      <c r="AD26" s="196">
        <v>14.84</v>
      </c>
      <c r="AE26" s="196">
        <v>0</v>
      </c>
      <c r="AF26" s="196">
        <v>0</v>
      </c>
      <c r="AG26" s="196">
        <v>52.06</v>
      </c>
      <c r="AH26" s="196">
        <v>0</v>
      </c>
      <c r="AI26" s="196">
        <v>12.53</v>
      </c>
      <c r="AJ26" s="196">
        <v>0</v>
      </c>
      <c r="AK26" s="196">
        <v>19.61</v>
      </c>
      <c r="AL26" s="196">
        <v>0</v>
      </c>
      <c r="AM26" s="196">
        <v>0</v>
      </c>
      <c r="AN26" s="196">
        <v>0</v>
      </c>
      <c r="AO26" s="196">
        <v>174.02</v>
      </c>
      <c r="AP26" s="196">
        <v>8.16</v>
      </c>
      <c r="AQ26" s="196">
        <v>0</v>
      </c>
      <c r="AR26" s="196">
        <v>0</v>
      </c>
      <c r="AS26" s="196">
        <v>16.989999999999998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9.34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14.12</v>
      </c>
      <c r="K27" s="196">
        <v>4.3499999999999996</v>
      </c>
      <c r="L27" s="196">
        <v>96.91</v>
      </c>
      <c r="M27" s="196">
        <v>1</v>
      </c>
      <c r="N27" s="196">
        <v>1.36</v>
      </c>
      <c r="O27" s="196">
        <v>0</v>
      </c>
      <c r="P27" s="196">
        <v>1.44</v>
      </c>
      <c r="Q27" s="196">
        <v>0.12</v>
      </c>
      <c r="R27" s="196">
        <v>6.08</v>
      </c>
      <c r="S27" s="196">
        <v>3.77</v>
      </c>
      <c r="T27" s="196">
        <v>0</v>
      </c>
      <c r="U27" s="196">
        <v>1.6</v>
      </c>
      <c r="V27" s="196">
        <v>2.94</v>
      </c>
      <c r="W27" s="196">
        <v>6.67</v>
      </c>
      <c r="X27" s="196">
        <v>21.2</v>
      </c>
      <c r="Y27" s="196">
        <v>0</v>
      </c>
      <c r="Z27" s="196">
        <v>48.82</v>
      </c>
      <c r="AA27" s="196">
        <v>19.97</v>
      </c>
      <c r="AB27" s="196">
        <v>0</v>
      </c>
      <c r="AC27" s="196">
        <v>0.87</v>
      </c>
      <c r="AD27" s="196">
        <v>14.84</v>
      </c>
      <c r="AE27" s="196">
        <v>0</v>
      </c>
      <c r="AF27" s="196">
        <v>0</v>
      </c>
      <c r="AG27" s="196">
        <v>52.06</v>
      </c>
      <c r="AH27" s="196">
        <v>0</v>
      </c>
      <c r="AI27" s="196">
        <v>12.53</v>
      </c>
      <c r="AJ27" s="196">
        <v>0</v>
      </c>
      <c r="AK27" s="196">
        <v>19.61</v>
      </c>
      <c r="AL27" s="196">
        <v>0</v>
      </c>
      <c r="AM27" s="196">
        <v>0</v>
      </c>
      <c r="AN27" s="196">
        <v>0</v>
      </c>
      <c r="AO27" s="196">
        <v>174.02</v>
      </c>
      <c r="AP27" s="196">
        <v>8.16</v>
      </c>
      <c r="AQ27" s="196">
        <v>0</v>
      </c>
      <c r="AR27" s="196">
        <v>0</v>
      </c>
      <c r="AS27" s="196">
        <v>16.989999999999998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9.34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14.12</v>
      </c>
      <c r="K28" s="196">
        <v>0.36</v>
      </c>
      <c r="L28" s="196">
        <v>29.95</v>
      </c>
      <c r="M28" s="196">
        <v>1</v>
      </c>
      <c r="N28" s="196">
        <v>1.36</v>
      </c>
      <c r="O28" s="196">
        <v>0</v>
      </c>
      <c r="P28" s="196">
        <v>1.44</v>
      </c>
      <c r="Q28" s="196">
        <v>0.12</v>
      </c>
      <c r="R28" s="196">
        <v>0.49</v>
      </c>
      <c r="S28" s="196">
        <v>0.63</v>
      </c>
      <c r="T28" s="196">
        <v>0</v>
      </c>
      <c r="U28" s="196">
        <v>1.6</v>
      </c>
      <c r="V28" s="196">
        <v>0.24</v>
      </c>
      <c r="W28" s="196">
        <v>0.53</v>
      </c>
      <c r="X28" s="196">
        <v>2.09</v>
      </c>
      <c r="Y28" s="196">
        <v>0</v>
      </c>
      <c r="Z28" s="196">
        <v>5.5</v>
      </c>
      <c r="AA28" s="196">
        <v>1.04</v>
      </c>
      <c r="AB28" s="196">
        <v>0</v>
      </c>
      <c r="AC28" s="196">
        <v>0.87</v>
      </c>
      <c r="AD28" s="196">
        <v>14.84</v>
      </c>
      <c r="AE28" s="196">
        <v>0</v>
      </c>
      <c r="AF28" s="196">
        <v>0</v>
      </c>
      <c r="AG28" s="196">
        <v>52.06</v>
      </c>
      <c r="AH28" s="196">
        <v>0</v>
      </c>
      <c r="AI28" s="196">
        <v>12.53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174.02</v>
      </c>
      <c r="AP28" s="196">
        <v>8.16</v>
      </c>
      <c r="AQ28" s="196">
        <v>0</v>
      </c>
      <c r="AR28" s="196">
        <v>0</v>
      </c>
      <c r="AS28" s="196">
        <v>16.989999999999998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9.34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14.12</v>
      </c>
      <c r="K29" s="196">
        <v>0.35</v>
      </c>
      <c r="L29" s="196">
        <v>14.46</v>
      </c>
      <c r="M29" s="196">
        <v>1</v>
      </c>
      <c r="N29" s="196">
        <v>1.36</v>
      </c>
      <c r="O29" s="196">
        <v>0</v>
      </c>
      <c r="P29" s="196">
        <v>1.44</v>
      </c>
      <c r="Q29" s="196">
        <v>0.12</v>
      </c>
      <c r="R29" s="196">
        <v>0.49</v>
      </c>
      <c r="S29" s="196">
        <v>0.3</v>
      </c>
      <c r="T29" s="196">
        <v>0</v>
      </c>
      <c r="U29" s="196">
        <v>1.6</v>
      </c>
      <c r="V29" s="196">
        <v>0.24</v>
      </c>
      <c r="W29" s="196">
        <v>0.53</v>
      </c>
      <c r="X29" s="196">
        <v>1.95</v>
      </c>
      <c r="Y29" s="196">
        <v>0</v>
      </c>
      <c r="Z29" s="196">
        <v>5.5</v>
      </c>
      <c r="AA29" s="196">
        <v>1.04</v>
      </c>
      <c r="AB29" s="196">
        <v>0</v>
      </c>
      <c r="AC29" s="196">
        <v>0.87</v>
      </c>
      <c r="AD29" s="196">
        <v>14.84</v>
      </c>
      <c r="AE29" s="196">
        <v>0</v>
      </c>
      <c r="AF29" s="196">
        <v>0</v>
      </c>
      <c r="AG29" s="196">
        <v>52.06</v>
      </c>
      <c r="AH29" s="196">
        <v>0</v>
      </c>
      <c r="AI29" s="196">
        <v>12.53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174.02</v>
      </c>
      <c r="AP29" s="196">
        <v>8.16</v>
      </c>
      <c r="AQ29" s="196">
        <v>0</v>
      </c>
      <c r="AR29" s="196">
        <v>0</v>
      </c>
      <c r="AS29" s="196">
        <v>16.989999999999998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9.34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14.12</v>
      </c>
      <c r="K30" s="196">
        <v>0.35</v>
      </c>
      <c r="L30" s="196">
        <v>14.46</v>
      </c>
      <c r="M30" s="196">
        <v>1</v>
      </c>
      <c r="N30" s="196">
        <v>1.36</v>
      </c>
      <c r="O30" s="196">
        <v>0</v>
      </c>
      <c r="P30" s="196">
        <v>1.44</v>
      </c>
      <c r="Q30" s="196">
        <v>0.12</v>
      </c>
      <c r="R30" s="196">
        <v>0.49</v>
      </c>
      <c r="S30" s="196">
        <v>0.3</v>
      </c>
      <c r="T30" s="196">
        <v>0</v>
      </c>
      <c r="U30" s="196">
        <v>1.6</v>
      </c>
      <c r="V30" s="196">
        <v>0.24</v>
      </c>
      <c r="W30" s="196">
        <v>0.53</v>
      </c>
      <c r="X30" s="196">
        <v>1.95</v>
      </c>
      <c r="Y30" s="196">
        <v>0</v>
      </c>
      <c r="Z30" s="196">
        <v>5.5</v>
      </c>
      <c r="AA30" s="196">
        <v>1.04</v>
      </c>
      <c r="AB30" s="196">
        <v>0</v>
      </c>
      <c r="AC30" s="196">
        <v>0.87</v>
      </c>
      <c r="AD30" s="196">
        <v>14.84</v>
      </c>
      <c r="AE30" s="196">
        <v>0</v>
      </c>
      <c r="AF30" s="196">
        <v>0</v>
      </c>
      <c r="AG30" s="196">
        <v>52.06</v>
      </c>
      <c r="AH30" s="196">
        <v>0</v>
      </c>
      <c r="AI30" s="196">
        <v>12.53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174.02</v>
      </c>
      <c r="AP30" s="196">
        <v>8.16</v>
      </c>
      <c r="AQ30" s="196">
        <v>0</v>
      </c>
      <c r="AR30" s="196">
        <v>0</v>
      </c>
      <c r="AS30" s="196">
        <v>16.989999999999998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9.34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14.12</v>
      </c>
      <c r="K31" s="196">
        <v>0.35</v>
      </c>
      <c r="L31" s="196">
        <v>14.46</v>
      </c>
      <c r="M31" s="196">
        <v>1</v>
      </c>
      <c r="N31" s="196">
        <v>1.36</v>
      </c>
      <c r="O31" s="196">
        <v>0</v>
      </c>
      <c r="P31" s="196">
        <v>1.44</v>
      </c>
      <c r="Q31" s="196">
        <v>0.12</v>
      </c>
      <c r="R31" s="196">
        <v>0.49</v>
      </c>
      <c r="S31" s="196">
        <v>0.3</v>
      </c>
      <c r="T31" s="196">
        <v>0</v>
      </c>
      <c r="U31" s="196">
        <v>1.6</v>
      </c>
      <c r="V31" s="196">
        <v>0.24</v>
      </c>
      <c r="W31" s="196">
        <v>0.53</v>
      </c>
      <c r="X31" s="196">
        <v>1.95</v>
      </c>
      <c r="Y31" s="196">
        <v>0</v>
      </c>
      <c r="Z31" s="196">
        <v>5.5</v>
      </c>
      <c r="AA31" s="196">
        <v>1.04</v>
      </c>
      <c r="AB31" s="196">
        <v>0</v>
      </c>
      <c r="AC31" s="196">
        <v>0.87</v>
      </c>
      <c r="AD31" s="196">
        <v>14.84</v>
      </c>
      <c r="AE31" s="196">
        <v>0</v>
      </c>
      <c r="AF31" s="196">
        <v>0</v>
      </c>
      <c r="AG31" s="196">
        <v>52.06</v>
      </c>
      <c r="AH31" s="196">
        <v>0</v>
      </c>
      <c r="AI31" s="196">
        <v>12.53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174.02</v>
      </c>
      <c r="AP31" s="196">
        <v>8.16</v>
      </c>
      <c r="AQ31" s="196">
        <v>0</v>
      </c>
      <c r="AR31" s="196">
        <v>0</v>
      </c>
      <c r="AS31" s="196">
        <v>16.989999999999998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9.34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14.12</v>
      </c>
      <c r="K32" s="196">
        <v>0.35</v>
      </c>
      <c r="L32" s="196">
        <v>14.46</v>
      </c>
      <c r="M32" s="196">
        <v>1</v>
      </c>
      <c r="N32" s="196">
        <v>1.36</v>
      </c>
      <c r="O32" s="196">
        <v>0</v>
      </c>
      <c r="P32" s="196">
        <v>1.44</v>
      </c>
      <c r="Q32" s="196">
        <v>0.12</v>
      </c>
      <c r="R32" s="196">
        <v>0.49</v>
      </c>
      <c r="S32" s="196">
        <v>0.3</v>
      </c>
      <c r="T32" s="196">
        <v>0</v>
      </c>
      <c r="U32" s="196">
        <v>1.6</v>
      </c>
      <c r="V32" s="196">
        <v>0.24</v>
      </c>
      <c r="W32" s="196">
        <v>0.53</v>
      </c>
      <c r="X32" s="196">
        <v>1.95</v>
      </c>
      <c r="Y32" s="196">
        <v>0</v>
      </c>
      <c r="Z32" s="196">
        <v>5.5</v>
      </c>
      <c r="AA32" s="196">
        <v>1.04</v>
      </c>
      <c r="AB32" s="196">
        <v>0</v>
      </c>
      <c r="AC32" s="196">
        <v>0.87</v>
      </c>
      <c r="AD32" s="196">
        <v>14.84</v>
      </c>
      <c r="AE32" s="196">
        <v>0</v>
      </c>
      <c r="AF32" s="196">
        <v>0</v>
      </c>
      <c r="AG32" s="196">
        <v>52.06</v>
      </c>
      <c r="AH32" s="196">
        <v>0</v>
      </c>
      <c r="AI32" s="196">
        <v>12.53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174.02</v>
      </c>
      <c r="AP32" s="196">
        <v>8.16</v>
      </c>
      <c r="AQ32" s="196">
        <v>0</v>
      </c>
      <c r="AR32" s="196">
        <v>0</v>
      </c>
      <c r="AS32" s="196">
        <v>16.989999999999998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9.34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14.12</v>
      </c>
      <c r="K33" s="196">
        <v>0.35</v>
      </c>
      <c r="L33" s="196">
        <v>14.46</v>
      </c>
      <c r="M33" s="196">
        <v>1</v>
      </c>
      <c r="N33" s="196">
        <v>1.36</v>
      </c>
      <c r="O33" s="196">
        <v>0</v>
      </c>
      <c r="P33" s="196">
        <v>1.44</v>
      </c>
      <c r="Q33" s="196">
        <v>0.12</v>
      </c>
      <c r="R33" s="196">
        <v>0.49</v>
      </c>
      <c r="S33" s="196">
        <v>0.3</v>
      </c>
      <c r="T33" s="196">
        <v>0</v>
      </c>
      <c r="U33" s="196">
        <v>1.6</v>
      </c>
      <c r="V33" s="196">
        <v>0.24</v>
      </c>
      <c r="W33" s="196">
        <v>0.53</v>
      </c>
      <c r="X33" s="196">
        <v>1.95</v>
      </c>
      <c r="Y33" s="196">
        <v>0</v>
      </c>
      <c r="Z33" s="196">
        <v>5.5</v>
      </c>
      <c r="AA33" s="196">
        <v>1.04</v>
      </c>
      <c r="AB33" s="196">
        <v>0</v>
      </c>
      <c r="AC33" s="196">
        <v>0.87</v>
      </c>
      <c r="AD33" s="196">
        <v>14.84</v>
      </c>
      <c r="AE33" s="196">
        <v>0</v>
      </c>
      <c r="AF33" s="196">
        <v>0</v>
      </c>
      <c r="AG33" s="196">
        <v>52.06</v>
      </c>
      <c r="AH33" s="196">
        <v>0</v>
      </c>
      <c r="AI33" s="196">
        <v>12.53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174.02</v>
      </c>
      <c r="AP33" s="196">
        <v>8.16</v>
      </c>
      <c r="AQ33" s="196">
        <v>0</v>
      </c>
      <c r="AR33" s="196">
        <v>0</v>
      </c>
      <c r="AS33" s="196">
        <v>16.989999999999998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9.34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14.12</v>
      </c>
      <c r="K34" s="196">
        <v>0.35</v>
      </c>
      <c r="L34" s="196">
        <v>14.46</v>
      </c>
      <c r="M34" s="196">
        <v>1</v>
      </c>
      <c r="N34" s="196">
        <v>1.36</v>
      </c>
      <c r="O34" s="196">
        <v>0</v>
      </c>
      <c r="P34" s="196">
        <v>1.44</v>
      </c>
      <c r="Q34" s="196">
        <v>0.12</v>
      </c>
      <c r="R34" s="196">
        <v>0.49</v>
      </c>
      <c r="S34" s="196">
        <v>0.3</v>
      </c>
      <c r="T34" s="196">
        <v>0</v>
      </c>
      <c r="U34" s="196">
        <v>1.6</v>
      </c>
      <c r="V34" s="196">
        <v>0.24</v>
      </c>
      <c r="W34" s="196">
        <v>0.53</v>
      </c>
      <c r="X34" s="196">
        <v>1.95</v>
      </c>
      <c r="Y34" s="196">
        <v>0</v>
      </c>
      <c r="Z34" s="196">
        <v>5.5</v>
      </c>
      <c r="AA34" s="196">
        <v>1.04</v>
      </c>
      <c r="AB34" s="196">
        <v>0</v>
      </c>
      <c r="AC34" s="196">
        <v>0.87</v>
      </c>
      <c r="AD34" s="196">
        <v>14.84</v>
      </c>
      <c r="AE34" s="196">
        <v>0</v>
      </c>
      <c r="AF34" s="196">
        <v>0</v>
      </c>
      <c r="AG34" s="196">
        <v>52.06</v>
      </c>
      <c r="AH34" s="196">
        <v>0</v>
      </c>
      <c r="AI34" s="196">
        <v>12.53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174.02</v>
      </c>
      <c r="AP34" s="196">
        <v>8.16</v>
      </c>
      <c r="AQ34" s="196">
        <v>0</v>
      </c>
      <c r="AR34" s="196">
        <v>0</v>
      </c>
      <c r="AS34" s="196">
        <v>16.989999999999998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9.34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14.12</v>
      </c>
      <c r="K35" s="196">
        <v>0.35</v>
      </c>
      <c r="L35" s="196">
        <v>14.46</v>
      </c>
      <c r="M35" s="196">
        <v>1</v>
      </c>
      <c r="N35" s="196">
        <v>1.36</v>
      </c>
      <c r="O35" s="196">
        <v>0</v>
      </c>
      <c r="P35" s="196">
        <v>1.44</v>
      </c>
      <c r="Q35" s="196">
        <v>0.12</v>
      </c>
      <c r="R35" s="196">
        <v>0.49</v>
      </c>
      <c r="S35" s="196">
        <v>0.3</v>
      </c>
      <c r="T35" s="196">
        <v>0</v>
      </c>
      <c r="U35" s="196">
        <v>1.6</v>
      </c>
      <c r="V35" s="196">
        <v>0.24</v>
      </c>
      <c r="W35" s="196">
        <v>0.53</v>
      </c>
      <c r="X35" s="196">
        <v>1.95</v>
      </c>
      <c r="Y35" s="196">
        <v>0</v>
      </c>
      <c r="Z35" s="196">
        <v>5.5</v>
      </c>
      <c r="AA35" s="196">
        <v>1.04</v>
      </c>
      <c r="AB35" s="196">
        <v>0</v>
      </c>
      <c r="AC35" s="196">
        <v>0.87</v>
      </c>
      <c r="AD35" s="196">
        <v>14.84</v>
      </c>
      <c r="AE35" s="196">
        <v>0</v>
      </c>
      <c r="AF35" s="196">
        <v>0</v>
      </c>
      <c r="AG35" s="196">
        <v>52.06</v>
      </c>
      <c r="AH35" s="196">
        <v>0</v>
      </c>
      <c r="AI35" s="196">
        <v>12.53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162.68</v>
      </c>
      <c r="AP35" s="196">
        <v>8.16</v>
      </c>
      <c r="AQ35" s="196">
        <v>0</v>
      </c>
      <c r="AR35" s="196">
        <v>0</v>
      </c>
      <c r="AS35" s="196">
        <v>16.989999999999998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9.34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14.12</v>
      </c>
      <c r="K36" s="196">
        <v>0.35</v>
      </c>
      <c r="L36" s="196">
        <v>14.46</v>
      </c>
      <c r="M36" s="196">
        <v>1</v>
      </c>
      <c r="N36" s="196">
        <v>1.36</v>
      </c>
      <c r="O36" s="196">
        <v>0</v>
      </c>
      <c r="P36" s="196">
        <v>1.44</v>
      </c>
      <c r="Q36" s="196">
        <v>0.12</v>
      </c>
      <c r="R36" s="196">
        <v>0.49</v>
      </c>
      <c r="S36" s="196">
        <v>0.3</v>
      </c>
      <c r="T36" s="196">
        <v>0</v>
      </c>
      <c r="U36" s="196">
        <v>1.6</v>
      </c>
      <c r="V36" s="196">
        <v>0.24</v>
      </c>
      <c r="W36" s="196">
        <v>0.53</v>
      </c>
      <c r="X36" s="196">
        <v>1.95</v>
      </c>
      <c r="Y36" s="196">
        <v>0</v>
      </c>
      <c r="Z36" s="196">
        <v>5.5</v>
      </c>
      <c r="AA36" s="196">
        <v>1.04</v>
      </c>
      <c r="AB36" s="196">
        <v>0</v>
      </c>
      <c r="AC36" s="196">
        <v>0.87</v>
      </c>
      <c r="AD36" s="196">
        <v>14.84</v>
      </c>
      <c r="AE36" s="196">
        <v>0</v>
      </c>
      <c r="AF36" s="196">
        <v>0</v>
      </c>
      <c r="AG36" s="196">
        <v>52.06</v>
      </c>
      <c r="AH36" s="196">
        <v>0</v>
      </c>
      <c r="AI36" s="196">
        <v>12.53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151.35</v>
      </c>
      <c r="AP36" s="196">
        <v>8.16</v>
      </c>
      <c r="AQ36" s="196">
        <v>0</v>
      </c>
      <c r="AR36" s="196">
        <v>0</v>
      </c>
      <c r="AS36" s="196">
        <v>16.989999999999998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9.34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14.12</v>
      </c>
      <c r="K37" s="196">
        <v>0.35</v>
      </c>
      <c r="L37" s="196">
        <v>14.46</v>
      </c>
      <c r="M37" s="196">
        <v>1</v>
      </c>
      <c r="N37" s="196">
        <v>1.36</v>
      </c>
      <c r="O37" s="196">
        <v>0</v>
      </c>
      <c r="P37" s="196">
        <v>1.44</v>
      </c>
      <c r="Q37" s="196">
        <v>0.12</v>
      </c>
      <c r="R37" s="196">
        <v>0.49</v>
      </c>
      <c r="S37" s="196">
        <v>0.3</v>
      </c>
      <c r="T37" s="196">
        <v>0</v>
      </c>
      <c r="U37" s="196">
        <v>1.6</v>
      </c>
      <c r="V37" s="196">
        <v>0.24</v>
      </c>
      <c r="W37" s="196">
        <v>0.53</v>
      </c>
      <c r="X37" s="196">
        <v>1.95</v>
      </c>
      <c r="Y37" s="196">
        <v>0</v>
      </c>
      <c r="Z37" s="196">
        <v>5.5</v>
      </c>
      <c r="AA37" s="196">
        <v>1.04</v>
      </c>
      <c r="AB37" s="196">
        <v>0</v>
      </c>
      <c r="AC37" s="196">
        <v>0.87</v>
      </c>
      <c r="AD37" s="196">
        <v>14.84</v>
      </c>
      <c r="AE37" s="196">
        <v>0</v>
      </c>
      <c r="AF37" s="196">
        <v>0</v>
      </c>
      <c r="AG37" s="196">
        <v>52.06</v>
      </c>
      <c r="AH37" s="196">
        <v>0</v>
      </c>
      <c r="AI37" s="196">
        <v>12.53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128.68</v>
      </c>
      <c r="AP37" s="196">
        <v>8.16</v>
      </c>
      <c r="AQ37" s="196">
        <v>0</v>
      </c>
      <c r="AR37" s="196">
        <v>0</v>
      </c>
      <c r="AS37" s="196">
        <v>16.989999999999998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9.34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14.12</v>
      </c>
      <c r="K38" s="196">
        <v>0.35</v>
      </c>
      <c r="L38" s="196">
        <v>14.46</v>
      </c>
      <c r="M38" s="196">
        <v>1</v>
      </c>
      <c r="N38" s="196">
        <v>1.36</v>
      </c>
      <c r="O38" s="196">
        <v>0</v>
      </c>
      <c r="P38" s="196">
        <v>1.44</v>
      </c>
      <c r="Q38" s="196">
        <v>0.12</v>
      </c>
      <c r="R38" s="196">
        <v>0.49</v>
      </c>
      <c r="S38" s="196">
        <v>0.3</v>
      </c>
      <c r="T38" s="196">
        <v>0</v>
      </c>
      <c r="U38" s="196">
        <v>1.6</v>
      </c>
      <c r="V38" s="196">
        <v>0.24</v>
      </c>
      <c r="W38" s="196">
        <v>0.53</v>
      </c>
      <c r="X38" s="196">
        <v>1.95</v>
      </c>
      <c r="Y38" s="196">
        <v>0</v>
      </c>
      <c r="Z38" s="196">
        <v>5.5</v>
      </c>
      <c r="AA38" s="196">
        <v>1.04</v>
      </c>
      <c r="AB38" s="196">
        <v>0</v>
      </c>
      <c r="AC38" s="196">
        <v>0.87</v>
      </c>
      <c r="AD38" s="196">
        <v>14.84</v>
      </c>
      <c r="AE38" s="196">
        <v>0</v>
      </c>
      <c r="AF38" s="196">
        <v>0</v>
      </c>
      <c r="AG38" s="196">
        <v>52.06</v>
      </c>
      <c r="AH38" s="196">
        <v>0</v>
      </c>
      <c r="AI38" s="196">
        <v>12.53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113.57</v>
      </c>
      <c r="AP38" s="196">
        <v>8.16</v>
      </c>
      <c r="AQ38" s="196">
        <v>0</v>
      </c>
      <c r="AR38" s="196">
        <v>0</v>
      </c>
      <c r="AS38" s="196">
        <v>16.989999999999998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9.34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14.12</v>
      </c>
      <c r="K39" s="196">
        <v>0.35</v>
      </c>
      <c r="L39" s="196">
        <v>14.46</v>
      </c>
      <c r="M39" s="196">
        <v>1</v>
      </c>
      <c r="N39" s="196">
        <v>1.36</v>
      </c>
      <c r="O39" s="196">
        <v>0</v>
      </c>
      <c r="P39" s="196">
        <v>1.44</v>
      </c>
      <c r="Q39" s="196">
        <v>0.12</v>
      </c>
      <c r="R39" s="196">
        <v>0.49</v>
      </c>
      <c r="S39" s="196">
        <v>0.3</v>
      </c>
      <c r="T39" s="196">
        <v>0</v>
      </c>
      <c r="U39" s="196">
        <v>1.6</v>
      </c>
      <c r="V39" s="196">
        <v>0.24</v>
      </c>
      <c r="W39" s="196">
        <v>0.53</v>
      </c>
      <c r="X39" s="196">
        <v>1.95</v>
      </c>
      <c r="Y39" s="196">
        <v>0</v>
      </c>
      <c r="Z39" s="196">
        <v>5.5</v>
      </c>
      <c r="AA39" s="196">
        <v>1.04</v>
      </c>
      <c r="AB39" s="196">
        <v>0</v>
      </c>
      <c r="AC39" s="196">
        <v>0.63</v>
      </c>
      <c r="AD39" s="196">
        <v>14.84</v>
      </c>
      <c r="AE39" s="196">
        <v>0</v>
      </c>
      <c r="AF39" s="196">
        <v>0</v>
      </c>
      <c r="AG39" s="196">
        <v>52.06</v>
      </c>
      <c r="AH39" s="196">
        <v>0</v>
      </c>
      <c r="AI39" s="196">
        <v>12.53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109.79</v>
      </c>
      <c r="AP39" s="196">
        <v>8.16</v>
      </c>
      <c r="AQ39" s="196">
        <v>0</v>
      </c>
      <c r="AR39" s="196">
        <v>0</v>
      </c>
      <c r="AS39" s="196">
        <v>16.989999999999998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9.34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14.12</v>
      </c>
      <c r="K40" s="196">
        <v>0.35</v>
      </c>
      <c r="L40" s="196">
        <v>14.46</v>
      </c>
      <c r="M40" s="196">
        <v>1</v>
      </c>
      <c r="N40" s="196">
        <v>1.36</v>
      </c>
      <c r="O40" s="196">
        <v>0</v>
      </c>
      <c r="P40" s="196">
        <v>1.44</v>
      </c>
      <c r="Q40" s="196">
        <v>0.12</v>
      </c>
      <c r="R40" s="196">
        <v>0.49</v>
      </c>
      <c r="S40" s="196">
        <v>0.3</v>
      </c>
      <c r="T40" s="196">
        <v>0</v>
      </c>
      <c r="U40" s="196">
        <v>1.6</v>
      </c>
      <c r="V40" s="196">
        <v>0.24</v>
      </c>
      <c r="W40" s="196">
        <v>0.53</v>
      </c>
      <c r="X40" s="196">
        <v>1.95</v>
      </c>
      <c r="Y40" s="196">
        <v>0</v>
      </c>
      <c r="Z40" s="196">
        <v>5.5</v>
      </c>
      <c r="AA40" s="196">
        <v>1.04</v>
      </c>
      <c r="AB40" s="196">
        <v>0</v>
      </c>
      <c r="AC40" s="196">
        <v>0.63</v>
      </c>
      <c r="AD40" s="196">
        <v>14.84</v>
      </c>
      <c r="AE40" s="196">
        <v>0</v>
      </c>
      <c r="AF40" s="196">
        <v>0</v>
      </c>
      <c r="AG40" s="196">
        <v>52.06</v>
      </c>
      <c r="AH40" s="196">
        <v>0</v>
      </c>
      <c r="AI40" s="196">
        <v>12.53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174.02</v>
      </c>
      <c r="AP40" s="196">
        <v>8.16</v>
      </c>
      <c r="AQ40" s="196">
        <v>0</v>
      </c>
      <c r="AR40" s="196">
        <v>0</v>
      </c>
      <c r="AS40" s="196">
        <v>16.989999999999998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9.34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14.12</v>
      </c>
      <c r="K41" s="196">
        <v>0.35</v>
      </c>
      <c r="L41" s="196">
        <v>14.46</v>
      </c>
      <c r="M41" s="196">
        <v>1</v>
      </c>
      <c r="N41" s="196">
        <v>1.36</v>
      </c>
      <c r="O41" s="196">
        <v>0</v>
      </c>
      <c r="P41" s="196">
        <v>1.44</v>
      </c>
      <c r="Q41" s="196">
        <v>0.12</v>
      </c>
      <c r="R41" s="196">
        <v>0.49</v>
      </c>
      <c r="S41" s="196">
        <v>0.3</v>
      </c>
      <c r="T41" s="196">
        <v>0</v>
      </c>
      <c r="U41" s="196">
        <v>1.6</v>
      </c>
      <c r="V41" s="196">
        <v>0.24</v>
      </c>
      <c r="W41" s="196">
        <v>0.53</v>
      </c>
      <c r="X41" s="196">
        <v>1.95</v>
      </c>
      <c r="Y41" s="196">
        <v>0</v>
      </c>
      <c r="Z41" s="196">
        <v>5.5</v>
      </c>
      <c r="AA41" s="196">
        <v>1.04</v>
      </c>
      <c r="AB41" s="196">
        <v>0</v>
      </c>
      <c r="AC41" s="196">
        <v>0.63</v>
      </c>
      <c r="AD41" s="196">
        <v>14.84</v>
      </c>
      <c r="AE41" s="196">
        <v>0</v>
      </c>
      <c r="AF41" s="196">
        <v>0</v>
      </c>
      <c r="AG41" s="196">
        <v>52.06</v>
      </c>
      <c r="AH41" s="196">
        <v>0</v>
      </c>
      <c r="AI41" s="196">
        <v>12.53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174.02</v>
      </c>
      <c r="AP41" s="196">
        <v>8.16</v>
      </c>
      <c r="AQ41" s="196">
        <v>0</v>
      </c>
      <c r="AR41" s="196">
        <v>0</v>
      </c>
      <c r="AS41" s="196">
        <v>16.989999999999998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9.34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14.12</v>
      </c>
      <c r="K42" s="196">
        <v>0.35</v>
      </c>
      <c r="L42" s="196">
        <v>14.46</v>
      </c>
      <c r="M42" s="196">
        <v>1</v>
      </c>
      <c r="N42" s="196">
        <v>1.36</v>
      </c>
      <c r="O42" s="196">
        <v>0</v>
      </c>
      <c r="P42" s="196">
        <v>1.44</v>
      </c>
      <c r="Q42" s="196">
        <v>0.12</v>
      </c>
      <c r="R42" s="196">
        <v>0.49</v>
      </c>
      <c r="S42" s="196">
        <v>0.3</v>
      </c>
      <c r="T42" s="196">
        <v>0</v>
      </c>
      <c r="U42" s="196">
        <v>1.6</v>
      </c>
      <c r="V42" s="196">
        <v>0.24</v>
      </c>
      <c r="W42" s="196">
        <v>0.53</v>
      </c>
      <c r="X42" s="196">
        <v>1.95</v>
      </c>
      <c r="Y42" s="196">
        <v>0</v>
      </c>
      <c r="Z42" s="196">
        <v>5.5</v>
      </c>
      <c r="AA42" s="196">
        <v>1.04</v>
      </c>
      <c r="AB42" s="196">
        <v>0</v>
      </c>
      <c r="AC42" s="196">
        <v>0.63</v>
      </c>
      <c r="AD42" s="196">
        <v>14.84</v>
      </c>
      <c r="AE42" s="196">
        <v>0</v>
      </c>
      <c r="AF42" s="196">
        <v>0</v>
      </c>
      <c r="AG42" s="196">
        <v>52.06</v>
      </c>
      <c r="AH42" s="196">
        <v>0</v>
      </c>
      <c r="AI42" s="196">
        <v>12.53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174.02</v>
      </c>
      <c r="AP42" s="196">
        <v>8.16</v>
      </c>
      <c r="AQ42" s="196">
        <v>0</v>
      </c>
      <c r="AR42" s="196">
        <v>0</v>
      </c>
      <c r="AS42" s="196">
        <v>16.989999999999998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9.34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14.12</v>
      </c>
      <c r="K43" s="196">
        <v>0.35</v>
      </c>
      <c r="L43" s="196">
        <v>14.46</v>
      </c>
      <c r="M43" s="196">
        <v>1</v>
      </c>
      <c r="N43" s="196">
        <v>1.36</v>
      </c>
      <c r="O43" s="196">
        <v>0</v>
      </c>
      <c r="P43" s="196">
        <v>1.44</v>
      </c>
      <c r="Q43" s="196">
        <v>0.12</v>
      </c>
      <c r="R43" s="196">
        <v>0.49</v>
      </c>
      <c r="S43" s="196">
        <v>0.3</v>
      </c>
      <c r="T43" s="196">
        <v>0</v>
      </c>
      <c r="U43" s="196">
        <v>1.6</v>
      </c>
      <c r="V43" s="196">
        <v>0.24</v>
      </c>
      <c r="W43" s="196">
        <v>0.53</v>
      </c>
      <c r="X43" s="196">
        <v>1.95</v>
      </c>
      <c r="Y43" s="196">
        <v>0</v>
      </c>
      <c r="Z43" s="196">
        <v>5.5</v>
      </c>
      <c r="AA43" s="196">
        <v>1.04</v>
      </c>
      <c r="AB43" s="196">
        <v>0</v>
      </c>
      <c r="AC43" s="196">
        <v>0.63</v>
      </c>
      <c r="AD43" s="196">
        <v>14.84</v>
      </c>
      <c r="AE43" s="196">
        <v>0</v>
      </c>
      <c r="AF43" s="196">
        <v>0</v>
      </c>
      <c r="AG43" s="196">
        <v>52.06</v>
      </c>
      <c r="AH43" s="196">
        <v>0</v>
      </c>
      <c r="AI43" s="196">
        <v>12.53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174.02</v>
      </c>
      <c r="AP43" s="196">
        <v>0</v>
      </c>
      <c r="AQ43" s="196">
        <v>0</v>
      </c>
      <c r="AR43" s="196">
        <v>0</v>
      </c>
      <c r="AS43" s="196">
        <v>16.989999999999998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9.34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14.12</v>
      </c>
      <c r="K44" s="196">
        <v>0.35</v>
      </c>
      <c r="L44" s="196">
        <v>14.46</v>
      </c>
      <c r="M44" s="196">
        <v>1</v>
      </c>
      <c r="N44" s="196">
        <v>1.36</v>
      </c>
      <c r="O44" s="196">
        <v>0</v>
      </c>
      <c r="P44" s="196">
        <v>1.44</v>
      </c>
      <c r="Q44" s="196">
        <v>0.12</v>
      </c>
      <c r="R44" s="196">
        <v>0.49</v>
      </c>
      <c r="S44" s="196">
        <v>0.3</v>
      </c>
      <c r="T44" s="196">
        <v>0</v>
      </c>
      <c r="U44" s="196">
        <v>1.6</v>
      </c>
      <c r="V44" s="196">
        <v>0.24</v>
      </c>
      <c r="W44" s="196">
        <v>0.53</v>
      </c>
      <c r="X44" s="196">
        <v>1.95</v>
      </c>
      <c r="Y44" s="196">
        <v>0</v>
      </c>
      <c r="Z44" s="196">
        <v>5.5</v>
      </c>
      <c r="AA44" s="196">
        <v>1.04</v>
      </c>
      <c r="AB44" s="196">
        <v>0</v>
      </c>
      <c r="AC44" s="196">
        <v>0.63</v>
      </c>
      <c r="AD44" s="196">
        <v>14.84</v>
      </c>
      <c r="AE44" s="196">
        <v>0</v>
      </c>
      <c r="AF44" s="196">
        <v>0</v>
      </c>
      <c r="AG44" s="196">
        <v>52.06</v>
      </c>
      <c r="AH44" s="196">
        <v>0</v>
      </c>
      <c r="AI44" s="196">
        <v>12.53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174.02</v>
      </c>
      <c r="AP44" s="196">
        <v>0</v>
      </c>
      <c r="AQ44" s="196">
        <v>0</v>
      </c>
      <c r="AR44" s="196">
        <v>0</v>
      </c>
      <c r="AS44" s="196">
        <v>16.989999999999998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9.34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14.12</v>
      </c>
      <c r="K45" s="196">
        <v>0.35</v>
      </c>
      <c r="L45" s="196">
        <v>14.46</v>
      </c>
      <c r="M45" s="196">
        <v>1</v>
      </c>
      <c r="N45" s="196">
        <v>1.36</v>
      </c>
      <c r="O45" s="196">
        <v>0</v>
      </c>
      <c r="P45" s="196">
        <v>1.44</v>
      </c>
      <c r="Q45" s="196">
        <v>0.12</v>
      </c>
      <c r="R45" s="196">
        <v>0.49</v>
      </c>
      <c r="S45" s="196">
        <v>0.3</v>
      </c>
      <c r="T45" s="196">
        <v>0</v>
      </c>
      <c r="U45" s="196">
        <v>1.6</v>
      </c>
      <c r="V45" s="196">
        <v>0.24</v>
      </c>
      <c r="W45" s="196">
        <v>0.53</v>
      </c>
      <c r="X45" s="196">
        <v>1.95</v>
      </c>
      <c r="Y45" s="196">
        <v>0</v>
      </c>
      <c r="Z45" s="196">
        <v>5.5</v>
      </c>
      <c r="AA45" s="196">
        <v>1.04</v>
      </c>
      <c r="AB45" s="196">
        <v>0</v>
      </c>
      <c r="AC45" s="196">
        <v>0.87</v>
      </c>
      <c r="AD45" s="196">
        <v>14.84</v>
      </c>
      <c r="AE45" s="196">
        <v>0</v>
      </c>
      <c r="AF45" s="196">
        <v>0</v>
      </c>
      <c r="AG45" s="196">
        <v>52.06</v>
      </c>
      <c r="AH45" s="196">
        <v>0</v>
      </c>
      <c r="AI45" s="196">
        <v>12.53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174.02</v>
      </c>
      <c r="AP45" s="196">
        <v>0</v>
      </c>
      <c r="AQ45" s="196">
        <v>0</v>
      </c>
      <c r="AR45" s="196">
        <v>0</v>
      </c>
      <c r="AS45" s="196">
        <v>16.989999999999998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9.34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14.12</v>
      </c>
      <c r="K46" s="196">
        <v>0.35</v>
      </c>
      <c r="L46" s="196">
        <v>14.46</v>
      </c>
      <c r="M46" s="196">
        <v>1</v>
      </c>
      <c r="N46" s="196">
        <v>1.36</v>
      </c>
      <c r="O46" s="196">
        <v>0</v>
      </c>
      <c r="P46" s="196">
        <v>1.44</v>
      </c>
      <c r="Q46" s="196">
        <v>0.12</v>
      </c>
      <c r="R46" s="196">
        <v>0.49</v>
      </c>
      <c r="S46" s="196">
        <v>0.3</v>
      </c>
      <c r="T46" s="196">
        <v>0</v>
      </c>
      <c r="U46" s="196">
        <v>1.6</v>
      </c>
      <c r="V46" s="196">
        <v>0.24</v>
      </c>
      <c r="W46" s="196">
        <v>0.53</v>
      </c>
      <c r="X46" s="196">
        <v>1.95</v>
      </c>
      <c r="Y46" s="196">
        <v>0</v>
      </c>
      <c r="Z46" s="196">
        <v>5.5</v>
      </c>
      <c r="AA46" s="196">
        <v>1.04</v>
      </c>
      <c r="AB46" s="196">
        <v>0</v>
      </c>
      <c r="AC46" s="196">
        <v>0.87</v>
      </c>
      <c r="AD46" s="196">
        <v>14.84</v>
      </c>
      <c r="AE46" s="196">
        <v>0</v>
      </c>
      <c r="AF46" s="196">
        <v>0</v>
      </c>
      <c r="AG46" s="196">
        <v>52.06</v>
      </c>
      <c r="AH46" s="196">
        <v>0</v>
      </c>
      <c r="AI46" s="196">
        <v>12.53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174.02</v>
      </c>
      <c r="AP46" s="196">
        <v>0</v>
      </c>
      <c r="AQ46" s="196">
        <v>0</v>
      </c>
      <c r="AR46" s="196">
        <v>0</v>
      </c>
      <c r="AS46" s="196">
        <v>16.989999999999998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4.51</v>
      </c>
      <c r="D47" s="196">
        <v>9.34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14.12</v>
      </c>
      <c r="K47" s="196">
        <v>1.33</v>
      </c>
      <c r="L47" s="196">
        <v>30.22</v>
      </c>
      <c r="M47" s="196">
        <v>1</v>
      </c>
      <c r="N47" s="196">
        <v>1.36</v>
      </c>
      <c r="O47" s="196">
        <v>0</v>
      </c>
      <c r="P47" s="196">
        <v>1.44</v>
      </c>
      <c r="Q47" s="196">
        <v>0.09</v>
      </c>
      <c r="R47" s="196">
        <v>0.37</v>
      </c>
      <c r="S47" s="196">
        <v>0.23</v>
      </c>
      <c r="T47" s="196">
        <v>0</v>
      </c>
      <c r="U47" s="196">
        <v>1.6</v>
      </c>
      <c r="V47" s="196">
        <v>0.24</v>
      </c>
      <c r="W47" s="196">
        <v>0.53</v>
      </c>
      <c r="X47" s="196">
        <v>1.95</v>
      </c>
      <c r="Y47" s="196">
        <v>0</v>
      </c>
      <c r="Z47" s="196">
        <v>5.5</v>
      </c>
      <c r="AA47" s="196">
        <v>0.78</v>
      </c>
      <c r="AB47" s="196">
        <v>0</v>
      </c>
      <c r="AC47" s="196">
        <v>0.87</v>
      </c>
      <c r="AD47" s="196">
        <v>14.84</v>
      </c>
      <c r="AE47" s="196">
        <v>0</v>
      </c>
      <c r="AF47" s="196">
        <v>0</v>
      </c>
      <c r="AG47" s="196">
        <v>52.06</v>
      </c>
      <c r="AH47" s="196">
        <v>0</v>
      </c>
      <c r="AI47" s="196">
        <v>12.53</v>
      </c>
      <c r="AJ47" s="196">
        <v>0</v>
      </c>
      <c r="AK47" s="196">
        <v>15.15</v>
      </c>
      <c r="AL47" s="196">
        <v>0</v>
      </c>
      <c r="AM47" s="196">
        <v>0</v>
      </c>
      <c r="AN47" s="196">
        <v>0</v>
      </c>
      <c r="AO47" s="196">
        <v>140.01</v>
      </c>
      <c r="AP47" s="196">
        <v>0</v>
      </c>
      <c r="AQ47" s="196">
        <v>0</v>
      </c>
      <c r="AR47" s="196">
        <v>0</v>
      </c>
      <c r="AS47" s="196">
        <v>16.989999999999998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4.51</v>
      </c>
      <c r="D48" s="196">
        <v>9.34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14.12</v>
      </c>
      <c r="K48" s="196">
        <v>1.33</v>
      </c>
      <c r="L48" s="196">
        <v>31.93</v>
      </c>
      <c r="M48" s="196">
        <v>1</v>
      </c>
      <c r="N48" s="196">
        <v>1.36</v>
      </c>
      <c r="O48" s="196">
        <v>0</v>
      </c>
      <c r="P48" s="196">
        <v>1.44</v>
      </c>
      <c r="Q48" s="196">
        <v>0.12</v>
      </c>
      <c r="R48" s="196">
        <v>0.49</v>
      </c>
      <c r="S48" s="196">
        <v>1.1000000000000001</v>
      </c>
      <c r="T48" s="196">
        <v>0</v>
      </c>
      <c r="U48" s="196">
        <v>1.6</v>
      </c>
      <c r="V48" s="196">
        <v>0.24</v>
      </c>
      <c r="W48" s="196">
        <v>0.53</v>
      </c>
      <c r="X48" s="196">
        <v>1.95</v>
      </c>
      <c r="Y48" s="196">
        <v>0</v>
      </c>
      <c r="Z48" s="196">
        <v>5.5</v>
      </c>
      <c r="AA48" s="196">
        <v>0.78</v>
      </c>
      <c r="AB48" s="196">
        <v>0</v>
      </c>
      <c r="AC48" s="196">
        <v>0.87</v>
      </c>
      <c r="AD48" s="196">
        <v>14.84</v>
      </c>
      <c r="AE48" s="196">
        <v>0</v>
      </c>
      <c r="AF48" s="196">
        <v>0</v>
      </c>
      <c r="AG48" s="196">
        <v>52.06</v>
      </c>
      <c r="AH48" s="196">
        <v>0</v>
      </c>
      <c r="AI48" s="196">
        <v>12.53</v>
      </c>
      <c r="AJ48" s="196">
        <v>0</v>
      </c>
      <c r="AK48" s="196">
        <v>15.15</v>
      </c>
      <c r="AL48" s="196">
        <v>0</v>
      </c>
      <c r="AM48" s="196">
        <v>0</v>
      </c>
      <c r="AN48" s="196">
        <v>0</v>
      </c>
      <c r="AO48" s="196">
        <v>130.57</v>
      </c>
      <c r="AP48" s="196">
        <v>0</v>
      </c>
      <c r="AQ48" s="196">
        <v>0</v>
      </c>
      <c r="AR48" s="196">
        <v>0</v>
      </c>
      <c r="AS48" s="196">
        <v>16.989999999999998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4.51</v>
      </c>
      <c r="D49" s="196">
        <v>9.34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14.12</v>
      </c>
      <c r="K49" s="196">
        <v>0.35</v>
      </c>
      <c r="L49" s="196">
        <v>14.46</v>
      </c>
      <c r="M49" s="196">
        <v>1</v>
      </c>
      <c r="N49" s="196">
        <v>1.36</v>
      </c>
      <c r="O49" s="196">
        <v>0</v>
      </c>
      <c r="P49" s="196">
        <v>1.44</v>
      </c>
      <c r="Q49" s="196">
        <v>0.12</v>
      </c>
      <c r="R49" s="196">
        <v>0.49</v>
      </c>
      <c r="S49" s="196">
        <v>0.3</v>
      </c>
      <c r="T49" s="196">
        <v>0</v>
      </c>
      <c r="U49" s="196">
        <v>1.6</v>
      </c>
      <c r="V49" s="196">
        <v>0.24</v>
      </c>
      <c r="W49" s="196">
        <v>0.52</v>
      </c>
      <c r="X49" s="196">
        <v>1.95</v>
      </c>
      <c r="Y49" s="196">
        <v>0</v>
      </c>
      <c r="Z49" s="196">
        <v>5.5</v>
      </c>
      <c r="AA49" s="196">
        <v>4.26</v>
      </c>
      <c r="AB49" s="196">
        <v>0</v>
      </c>
      <c r="AC49" s="196">
        <v>0.87</v>
      </c>
      <c r="AD49" s="196">
        <v>14.84</v>
      </c>
      <c r="AE49" s="196">
        <v>0</v>
      </c>
      <c r="AF49" s="196">
        <v>0</v>
      </c>
      <c r="AG49" s="196">
        <v>52.06</v>
      </c>
      <c r="AH49" s="196">
        <v>0</v>
      </c>
      <c r="AI49" s="196">
        <v>12.53</v>
      </c>
      <c r="AJ49" s="196">
        <v>0</v>
      </c>
      <c r="AK49" s="196">
        <v>15.15</v>
      </c>
      <c r="AL49" s="196">
        <v>0</v>
      </c>
      <c r="AM49" s="196">
        <v>0</v>
      </c>
      <c r="AN49" s="196">
        <v>0</v>
      </c>
      <c r="AO49" s="196">
        <v>174.02</v>
      </c>
      <c r="AP49" s="196">
        <v>0</v>
      </c>
      <c r="AQ49" s="196">
        <v>0</v>
      </c>
      <c r="AR49" s="196">
        <v>0</v>
      </c>
      <c r="AS49" s="196">
        <v>16.989999999999998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4.51</v>
      </c>
      <c r="D50" s="196">
        <v>9.34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14.12</v>
      </c>
      <c r="K50" s="196">
        <v>0.35</v>
      </c>
      <c r="L50" s="196">
        <v>14.46</v>
      </c>
      <c r="M50" s="196">
        <v>1</v>
      </c>
      <c r="N50" s="196">
        <v>1.36</v>
      </c>
      <c r="O50" s="196">
        <v>0</v>
      </c>
      <c r="P50" s="196">
        <v>1.44</v>
      </c>
      <c r="Q50" s="196">
        <v>0.12</v>
      </c>
      <c r="R50" s="196">
        <v>0.49</v>
      </c>
      <c r="S50" s="196">
        <v>0.3</v>
      </c>
      <c r="T50" s="196">
        <v>0</v>
      </c>
      <c r="U50" s="196">
        <v>1.6</v>
      </c>
      <c r="V50" s="196">
        <v>0.24</v>
      </c>
      <c r="W50" s="196">
        <v>0.52</v>
      </c>
      <c r="X50" s="196">
        <v>1.95</v>
      </c>
      <c r="Y50" s="196">
        <v>0</v>
      </c>
      <c r="Z50" s="196">
        <v>5.5</v>
      </c>
      <c r="AA50" s="196">
        <v>4.26</v>
      </c>
      <c r="AB50" s="196">
        <v>0</v>
      </c>
      <c r="AC50" s="196">
        <v>0.87</v>
      </c>
      <c r="AD50" s="196">
        <v>14.84</v>
      </c>
      <c r="AE50" s="196">
        <v>0</v>
      </c>
      <c r="AF50" s="196">
        <v>0</v>
      </c>
      <c r="AG50" s="196">
        <v>52.06</v>
      </c>
      <c r="AH50" s="196">
        <v>0</v>
      </c>
      <c r="AI50" s="196">
        <v>12.53</v>
      </c>
      <c r="AJ50" s="196">
        <v>0</v>
      </c>
      <c r="AK50" s="196">
        <v>15.15</v>
      </c>
      <c r="AL50" s="196">
        <v>0</v>
      </c>
      <c r="AM50" s="196">
        <v>0</v>
      </c>
      <c r="AN50" s="196">
        <v>0</v>
      </c>
      <c r="AO50" s="196">
        <v>174.02</v>
      </c>
      <c r="AP50" s="196">
        <v>0</v>
      </c>
      <c r="AQ50" s="196">
        <v>0</v>
      </c>
      <c r="AR50" s="196">
        <v>0</v>
      </c>
      <c r="AS50" s="196">
        <v>16.989999999999998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4.51</v>
      </c>
      <c r="D51" s="196">
        <v>9.34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14.12</v>
      </c>
      <c r="K51" s="196">
        <v>0.35</v>
      </c>
      <c r="L51" s="196">
        <v>14.46</v>
      </c>
      <c r="M51" s="196">
        <v>1</v>
      </c>
      <c r="N51" s="196">
        <v>1.36</v>
      </c>
      <c r="O51" s="196">
        <v>0</v>
      </c>
      <c r="P51" s="196">
        <v>1.44</v>
      </c>
      <c r="Q51" s="196">
        <v>0.12</v>
      </c>
      <c r="R51" s="196">
        <v>0.49</v>
      </c>
      <c r="S51" s="196">
        <v>0.31</v>
      </c>
      <c r="T51" s="196">
        <v>0</v>
      </c>
      <c r="U51" s="196">
        <v>1.6</v>
      </c>
      <c r="V51" s="196">
        <v>0.24</v>
      </c>
      <c r="W51" s="196">
        <v>0.52</v>
      </c>
      <c r="X51" s="196">
        <v>1.95</v>
      </c>
      <c r="Y51" s="196">
        <v>0</v>
      </c>
      <c r="Z51" s="196">
        <v>3.66</v>
      </c>
      <c r="AA51" s="196">
        <v>1.04</v>
      </c>
      <c r="AB51" s="196">
        <v>0</v>
      </c>
      <c r="AC51" s="196">
        <v>0.87</v>
      </c>
      <c r="AD51" s="196">
        <v>14.84</v>
      </c>
      <c r="AE51" s="196">
        <v>0</v>
      </c>
      <c r="AF51" s="196">
        <v>0</v>
      </c>
      <c r="AG51" s="196">
        <v>52.06</v>
      </c>
      <c r="AH51" s="196">
        <v>0</v>
      </c>
      <c r="AI51" s="196">
        <v>12.53</v>
      </c>
      <c r="AJ51" s="196">
        <v>0</v>
      </c>
      <c r="AK51" s="196">
        <v>13.4</v>
      </c>
      <c r="AL51" s="196">
        <v>0</v>
      </c>
      <c r="AM51" s="196">
        <v>0</v>
      </c>
      <c r="AN51" s="196">
        <v>0</v>
      </c>
      <c r="AO51" s="196">
        <v>168.01</v>
      </c>
      <c r="AP51" s="196">
        <v>0</v>
      </c>
      <c r="AQ51" s="196">
        <v>0</v>
      </c>
      <c r="AR51" s="196">
        <v>0</v>
      </c>
      <c r="AS51" s="196">
        <v>16.989999999999998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4.51</v>
      </c>
      <c r="D52" s="196">
        <v>9.34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14.12</v>
      </c>
      <c r="K52" s="196">
        <v>0.35</v>
      </c>
      <c r="L52" s="196">
        <v>14.46</v>
      </c>
      <c r="M52" s="196">
        <v>1</v>
      </c>
      <c r="N52" s="196">
        <v>1.36</v>
      </c>
      <c r="O52" s="196">
        <v>0</v>
      </c>
      <c r="P52" s="196">
        <v>1.44</v>
      </c>
      <c r="Q52" s="196">
        <v>0.12</v>
      </c>
      <c r="R52" s="196">
        <v>0.49</v>
      </c>
      <c r="S52" s="196">
        <v>0.31</v>
      </c>
      <c r="T52" s="196">
        <v>0</v>
      </c>
      <c r="U52" s="196">
        <v>1.6</v>
      </c>
      <c r="V52" s="196">
        <v>0.24</v>
      </c>
      <c r="W52" s="196">
        <v>0.52</v>
      </c>
      <c r="X52" s="196">
        <v>1.95</v>
      </c>
      <c r="Y52" s="196">
        <v>0</v>
      </c>
      <c r="Z52" s="196">
        <v>3.66</v>
      </c>
      <c r="AA52" s="196">
        <v>0.88</v>
      </c>
      <c r="AB52" s="196">
        <v>0</v>
      </c>
      <c r="AC52" s="196">
        <v>0.87</v>
      </c>
      <c r="AD52" s="196">
        <v>14.84</v>
      </c>
      <c r="AE52" s="196">
        <v>0</v>
      </c>
      <c r="AF52" s="196">
        <v>0</v>
      </c>
      <c r="AG52" s="196">
        <v>52.06</v>
      </c>
      <c r="AH52" s="196">
        <v>0</v>
      </c>
      <c r="AI52" s="196">
        <v>12.53</v>
      </c>
      <c r="AJ52" s="196">
        <v>0</v>
      </c>
      <c r="AK52" s="196">
        <v>13.4</v>
      </c>
      <c r="AL52" s="196">
        <v>0</v>
      </c>
      <c r="AM52" s="196">
        <v>0</v>
      </c>
      <c r="AN52" s="196">
        <v>0</v>
      </c>
      <c r="AO52" s="196">
        <v>168.01</v>
      </c>
      <c r="AP52" s="196">
        <v>0</v>
      </c>
      <c r="AQ52" s="196">
        <v>0</v>
      </c>
      <c r="AR52" s="196">
        <v>0</v>
      </c>
      <c r="AS52" s="196">
        <v>16.989999999999998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4.51</v>
      </c>
      <c r="D53" s="196">
        <v>9.34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14.12</v>
      </c>
      <c r="K53" s="196">
        <v>0.35</v>
      </c>
      <c r="L53" s="196">
        <v>14.46</v>
      </c>
      <c r="M53" s="196">
        <v>1</v>
      </c>
      <c r="N53" s="196">
        <v>1.36</v>
      </c>
      <c r="O53" s="196">
        <v>0</v>
      </c>
      <c r="P53" s="196">
        <v>1.44</v>
      </c>
      <c r="Q53" s="196">
        <v>0.12</v>
      </c>
      <c r="R53" s="196">
        <v>0.49</v>
      </c>
      <c r="S53" s="196">
        <v>0.31</v>
      </c>
      <c r="T53" s="196">
        <v>0</v>
      </c>
      <c r="U53" s="196">
        <v>1.6</v>
      </c>
      <c r="V53" s="196">
        <v>0.24</v>
      </c>
      <c r="W53" s="196">
        <v>0.52</v>
      </c>
      <c r="X53" s="196">
        <v>1.95</v>
      </c>
      <c r="Y53" s="196">
        <v>0</v>
      </c>
      <c r="Z53" s="196">
        <v>2.91</v>
      </c>
      <c r="AA53" s="196">
        <v>1.04</v>
      </c>
      <c r="AB53" s="196">
        <v>0</v>
      </c>
      <c r="AC53" s="196">
        <v>0.87</v>
      </c>
      <c r="AD53" s="196">
        <v>14.84</v>
      </c>
      <c r="AE53" s="196">
        <v>0</v>
      </c>
      <c r="AF53" s="196">
        <v>0</v>
      </c>
      <c r="AG53" s="196">
        <v>52.06</v>
      </c>
      <c r="AH53" s="196">
        <v>0</v>
      </c>
      <c r="AI53" s="196">
        <v>12.53</v>
      </c>
      <c r="AJ53" s="196">
        <v>0</v>
      </c>
      <c r="AK53" s="196">
        <v>11.35</v>
      </c>
      <c r="AL53" s="196">
        <v>0</v>
      </c>
      <c r="AM53" s="196">
        <v>0</v>
      </c>
      <c r="AN53" s="196">
        <v>0</v>
      </c>
      <c r="AO53" s="196">
        <v>168.01</v>
      </c>
      <c r="AP53" s="196">
        <v>0</v>
      </c>
      <c r="AQ53" s="196">
        <v>0</v>
      </c>
      <c r="AR53" s="196">
        <v>0</v>
      </c>
      <c r="AS53" s="196">
        <v>16.989999999999998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4.51</v>
      </c>
      <c r="D54" s="196">
        <v>9.34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14.12</v>
      </c>
      <c r="K54" s="196">
        <v>0.35</v>
      </c>
      <c r="L54" s="196">
        <v>14.46</v>
      </c>
      <c r="M54" s="196">
        <v>1</v>
      </c>
      <c r="N54" s="196">
        <v>1.36</v>
      </c>
      <c r="O54" s="196">
        <v>0</v>
      </c>
      <c r="P54" s="196">
        <v>1.44</v>
      </c>
      <c r="Q54" s="196">
        <v>0.12</v>
      </c>
      <c r="R54" s="196">
        <v>0.49</v>
      </c>
      <c r="S54" s="196">
        <v>0.31</v>
      </c>
      <c r="T54" s="196">
        <v>0</v>
      </c>
      <c r="U54" s="196">
        <v>1.6</v>
      </c>
      <c r="V54" s="196">
        <v>0.24</v>
      </c>
      <c r="W54" s="196">
        <v>0.52</v>
      </c>
      <c r="X54" s="196">
        <v>1.95</v>
      </c>
      <c r="Y54" s="196">
        <v>0</v>
      </c>
      <c r="Z54" s="196">
        <v>2.91</v>
      </c>
      <c r="AA54" s="196">
        <v>1.04</v>
      </c>
      <c r="AB54" s="196">
        <v>0</v>
      </c>
      <c r="AC54" s="196">
        <v>0.87</v>
      </c>
      <c r="AD54" s="196">
        <v>14.84</v>
      </c>
      <c r="AE54" s="196">
        <v>0</v>
      </c>
      <c r="AF54" s="196">
        <v>0</v>
      </c>
      <c r="AG54" s="196">
        <v>52.06</v>
      </c>
      <c r="AH54" s="196">
        <v>0</v>
      </c>
      <c r="AI54" s="196">
        <v>12.53</v>
      </c>
      <c r="AJ54" s="196">
        <v>0</v>
      </c>
      <c r="AK54" s="196">
        <v>11.35</v>
      </c>
      <c r="AL54" s="196">
        <v>0</v>
      </c>
      <c r="AM54" s="196">
        <v>0</v>
      </c>
      <c r="AN54" s="196">
        <v>0</v>
      </c>
      <c r="AO54" s="196">
        <v>168.01</v>
      </c>
      <c r="AP54" s="196">
        <v>0</v>
      </c>
      <c r="AQ54" s="196">
        <v>0</v>
      </c>
      <c r="AR54" s="196">
        <v>0</v>
      </c>
      <c r="AS54" s="196">
        <v>16.989999999999998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4.51</v>
      </c>
      <c r="D55" s="196">
        <v>9.34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14.12</v>
      </c>
      <c r="K55" s="196">
        <v>4.3499999999999996</v>
      </c>
      <c r="L55" s="196">
        <v>55.67</v>
      </c>
      <c r="M55" s="196">
        <v>1</v>
      </c>
      <c r="N55" s="196">
        <v>1.36</v>
      </c>
      <c r="O55" s="196">
        <v>0</v>
      </c>
      <c r="P55" s="196">
        <v>1.44</v>
      </c>
      <c r="Q55" s="196">
        <v>0.12</v>
      </c>
      <c r="R55" s="196">
        <v>6.08</v>
      </c>
      <c r="S55" s="196">
        <v>0.3</v>
      </c>
      <c r="T55" s="196">
        <v>0</v>
      </c>
      <c r="U55" s="196">
        <v>1.6</v>
      </c>
      <c r="V55" s="196">
        <v>0.24</v>
      </c>
      <c r="W55" s="196">
        <v>0.52</v>
      </c>
      <c r="X55" s="196">
        <v>1.95</v>
      </c>
      <c r="Y55" s="196">
        <v>0</v>
      </c>
      <c r="Z55" s="196">
        <v>2.91</v>
      </c>
      <c r="AA55" s="196">
        <v>1.19</v>
      </c>
      <c r="AB55" s="196">
        <v>0</v>
      </c>
      <c r="AC55" s="196">
        <v>0.87</v>
      </c>
      <c r="AD55" s="196">
        <v>14.84</v>
      </c>
      <c r="AE55" s="196">
        <v>0</v>
      </c>
      <c r="AF55" s="196">
        <v>0</v>
      </c>
      <c r="AG55" s="196">
        <v>52.06</v>
      </c>
      <c r="AH55" s="196">
        <v>0</v>
      </c>
      <c r="AI55" s="196">
        <v>12.53</v>
      </c>
      <c r="AJ55" s="196">
        <v>0</v>
      </c>
      <c r="AK55" s="196">
        <v>11.35</v>
      </c>
      <c r="AL55" s="196">
        <v>0</v>
      </c>
      <c r="AM55" s="196">
        <v>0</v>
      </c>
      <c r="AN55" s="196">
        <v>0</v>
      </c>
      <c r="AO55" s="196">
        <v>168.01</v>
      </c>
      <c r="AP55" s="196">
        <v>0</v>
      </c>
      <c r="AQ55" s="196">
        <v>0</v>
      </c>
      <c r="AR55" s="196">
        <v>0</v>
      </c>
      <c r="AS55" s="196">
        <v>16.989999999999998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4.51</v>
      </c>
      <c r="D56" s="196">
        <v>9.34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14.12</v>
      </c>
      <c r="K56" s="196">
        <v>4.3499999999999996</v>
      </c>
      <c r="L56" s="196">
        <v>120.97</v>
      </c>
      <c r="M56" s="196">
        <v>1</v>
      </c>
      <c r="N56" s="196">
        <v>1.36</v>
      </c>
      <c r="O56" s="196">
        <v>0</v>
      </c>
      <c r="P56" s="196">
        <v>1.44</v>
      </c>
      <c r="Q56" s="196">
        <v>0.12</v>
      </c>
      <c r="R56" s="196">
        <v>6.08</v>
      </c>
      <c r="S56" s="196">
        <v>0.3</v>
      </c>
      <c r="T56" s="196">
        <v>0</v>
      </c>
      <c r="U56" s="196">
        <v>1.6</v>
      </c>
      <c r="V56" s="196">
        <v>0.24</v>
      </c>
      <c r="W56" s="196">
        <v>0.52</v>
      </c>
      <c r="X56" s="196">
        <v>1.95</v>
      </c>
      <c r="Y56" s="196">
        <v>0</v>
      </c>
      <c r="Z56" s="196">
        <v>3.66</v>
      </c>
      <c r="AA56" s="196">
        <v>1.19</v>
      </c>
      <c r="AB56" s="196">
        <v>0</v>
      </c>
      <c r="AC56" s="196">
        <v>0.87</v>
      </c>
      <c r="AD56" s="196">
        <v>14.84</v>
      </c>
      <c r="AE56" s="196">
        <v>0</v>
      </c>
      <c r="AF56" s="196">
        <v>0</v>
      </c>
      <c r="AG56" s="196">
        <v>52.06</v>
      </c>
      <c r="AH56" s="196">
        <v>0</v>
      </c>
      <c r="AI56" s="196">
        <v>12.53</v>
      </c>
      <c r="AJ56" s="196">
        <v>0</v>
      </c>
      <c r="AK56" s="196">
        <v>11.35</v>
      </c>
      <c r="AL56" s="196">
        <v>0</v>
      </c>
      <c r="AM56" s="196">
        <v>0</v>
      </c>
      <c r="AN56" s="196">
        <v>0</v>
      </c>
      <c r="AO56" s="196">
        <v>168.01</v>
      </c>
      <c r="AP56" s="196">
        <v>0</v>
      </c>
      <c r="AQ56" s="196">
        <v>0</v>
      </c>
      <c r="AR56" s="196">
        <v>0</v>
      </c>
      <c r="AS56" s="196">
        <v>16.989999999999998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4.51</v>
      </c>
      <c r="D57" s="196">
        <v>9.34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14.12</v>
      </c>
      <c r="K57" s="196">
        <v>4.3499999999999996</v>
      </c>
      <c r="L57" s="196">
        <v>181.1</v>
      </c>
      <c r="M57" s="196">
        <v>1</v>
      </c>
      <c r="N57" s="196">
        <v>1.36</v>
      </c>
      <c r="O57" s="196">
        <v>0</v>
      </c>
      <c r="P57" s="196">
        <v>1.44</v>
      </c>
      <c r="Q57" s="196">
        <v>0.12</v>
      </c>
      <c r="R57" s="196">
        <v>0.56000000000000005</v>
      </c>
      <c r="S57" s="196">
        <v>0.3</v>
      </c>
      <c r="T57" s="196">
        <v>0</v>
      </c>
      <c r="U57" s="196">
        <v>1.6</v>
      </c>
      <c r="V57" s="196">
        <v>0.24</v>
      </c>
      <c r="W57" s="196">
        <v>0.52</v>
      </c>
      <c r="X57" s="196">
        <v>1.95</v>
      </c>
      <c r="Y57" s="196">
        <v>0</v>
      </c>
      <c r="Z57" s="196">
        <v>2.21</v>
      </c>
      <c r="AA57" s="196">
        <v>0.68</v>
      </c>
      <c r="AB57" s="196">
        <v>0</v>
      </c>
      <c r="AC57" s="196">
        <v>0.87</v>
      </c>
      <c r="AD57" s="196">
        <v>14.84</v>
      </c>
      <c r="AE57" s="196">
        <v>0</v>
      </c>
      <c r="AF57" s="196">
        <v>0</v>
      </c>
      <c r="AG57" s="196">
        <v>52.06</v>
      </c>
      <c r="AH57" s="196">
        <v>0</v>
      </c>
      <c r="AI57" s="196">
        <v>12.53</v>
      </c>
      <c r="AJ57" s="196">
        <v>0</v>
      </c>
      <c r="AK57" s="196">
        <v>11.35</v>
      </c>
      <c r="AL57" s="196">
        <v>0</v>
      </c>
      <c r="AM57" s="196">
        <v>0</v>
      </c>
      <c r="AN57" s="196">
        <v>0</v>
      </c>
      <c r="AO57" s="196">
        <v>168.01</v>
      </c>
      <c r="AP57" s="196">
        <v>0</v>
      </c>
      <c r="AQ57" s="196">
        <v>0</v>
      </c>
      <c r="AR57" s="196">
        <v>0</v>
      </c>
      <c r="AS57" s="196">
        <v>16.989999999999998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4.51</v>
      </c>
      <c r="D58" s="196">
        <v>9.34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14.12</v>
      </c>
      <c r="K58" s="196">
        <v>4.3499999999999996</v>
      </c>
      <c r="L58" s="196">
        <v>181.1</v>
      </c>
      <c r="M58" s="196">
        <v>1</v>
      </c>
      <c r="N58" s="196">
        <v>1.36</v>
      </c>
      <c r="O58" s="196">
        <v>0</v>
      </c>
      <c r="P58" s="196">
        <v>1.44</v>
      </c>
      <c r="Q58" s="196">
        <v>0.12</v>
      </c>
      <c r="R58" s="196">
        <v>0.49</v>
      </c>
      <c r="S58" s="196">
        <v>0.3</v>
      </c>
      <c r="T58" s="196">
        <v>0</v>
      </c>
      <c r="U58" s="196">
        <v>1.6</v>
      </c>
      <c r="V58" s="196">
        <v>0.24</v>
      </c>
      <c r="W58" s="196">
        <v>0.52</v>
      </c>
      <c r="X58" s="196">
        <v>1.95</v>
      </c>
      <c r="Y58" s="196">
        <v>0</v>
      </c>
      <c r="Z58" s="196">
        <v>2.21</v>
      </c>
      <c r="AA58" s="196">
        <v>0.68</v>
      </c>
      <c r="AB58" s="196">
        <v>0</v>
      </c>
      <c r="AC58" s="196">
        <v>0.87</v>
      </c>
      <c r="AD58" s="196">
        <v>14.84</v>
      </c>
      <c r="AE58" s="196">
        <v>0</v>
      </c>
      <c r="AF58" s="196">
        <v>0</v>
      </c>
      <c r="AG58" s="196">
        <v>52.06</v>
      </c>
      <c r="AH58" s="196">
        <v>0</v>
      </c>
      <c r="AI58" s="196">
        <v>12.53</v>
      </c>
      <c r="AJ58" s="196">
        <v>0</v>
      </c>
      <c r="AK58" s="196">
        <v>11.35</v>
      </c>
      <c r="AL58" s="196">
        <v>0</v>
      </c>
      <c r="AM58" s="196">
        <v>0</v>
      </c>
      <c r="AN58" s="196">
        <v>0</v>
      </c>
      <c r="AO58" s="196">
        <v>168.01</v>
      </c>
      <c r="AP58" s="196">
        <v>0</v>
      </c>
      <c r="AQ58" s="196">
        <v>0</v>
      </c>
      <c r="AR58" s="196">
        <v>0</v>
      </c>
      <c r="AS58" s="196">
        <v>16.989999999999998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4.51</v>
      </c>
      <c r="D59" s="196">
        <v>9.34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14.12</v>
      </c>
      <c r="K59" s="196">
        <v>4.3499999999999996</v>
      </c>
      <c r="L59" s="196">
        <v>181.1</v>
      </c>
      <c r="M59" s="196">
        <v>1</v>
      </c>
      <c r="N59" s="196">
        <v>1.36</v>
      </c>
      <c r="O59" s="196">
        <v>0</v>
      </c>
      <c r="P59" s="196">
        <v>1.44</v>
      </c>
      <c r="Q59" s="196">
        <v>0.12</v>
      </c>
      <c r="R59" s="196">
        <v>0.49</v>
      </c>
      <c r="S59" s="196">
        <v>0.3</v>
      </c>
      <c r="T59" s="196">
        <v>0</v>
      </c>
      <c r="U59" s="196">
        <v>1.6</v>
      </c>
      <c r="V59" s="196">
        <v>0.24</v>
      </c>
      <c r="W59" s="196">
        <v>0.52</v>
      </c>
      <c r="X59" s="196">
        <v>1.95</v>
      </c>
      <c r="Y59" s="196">
        <v>0</v>
      </c>
      <c r="Z59" s="196">
        <v>0</v>
      </c>
      <c r="AA59" s="196">
        <v>1.04</v>
      </c>
      <c r="AB59" s="196">
        <v>0</v>
      </c>
      <c r="AC59" s="196">
        <v>0.87</v>
      </c>
      <c r="AD59" s="196">
        <v>14.84</v>
      </c>
      <c r="AE59" s="196">
        <v>0</v>
      </c>
      <c r="AF59" s="196">
        <v>0</v>
      </c>
      <c r="AG59" s="196">
        <v>52.06</v>
      </c>
      <c r="AH59" s="196">
        <v>0</v>
      </c>
      <c r="AI59" s="196">
        <v>12.53</v>
      </c>
      <c r="AJ59" s="196">
        <v>0</v>
      </c>
      <c r="AK59" s="196">
        <v>11.35</v>
      </c>
      <c r="AL59" s="196">
        <v>0</v>
      </c>
      <c r="AM59" s="196">
        <v>0</v>
      </c>
      <c r="AN59" s="196">
        <v>0</v>
      </c>
      <c r="AO59" s="196">
        <v>172.13</v>
      </c>
      <c r="AP59" s="196">
        <v>0</v>
      </c>
      <c r="AQ59" s="196">
        <v>0</v>
      </c>
      <c r="AR59" s="196">
        <v>0</v>
      </c>
      <c r="AS59" s="196">
        <v>16.989999999999998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4.51</v>
      </c>
      <c r="D60" s="196">
        <v>9.34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14.12</v>
      </c>
      <c r="K60" s="196">
        <v>4.3499999999999996</v>
      </c>
      <c r="L60" s="196">
        <v>181.1</v>
      </c>
      <c r="M60" s="196">
        <v>1</v>
      </c>
      <c r="N60" s="196">
        <v>1.36</v>
      </c>
      <c r="O60" s="196">
        <v>0</v>
      </c>
      <c r="P60" s="196">
        <v>1.44</v>
      </c>
      <c r="Q60" s="196">
        <v>0.12</v>
      </c>
      <c r="R60" s="196">
        <v>0.49</v>
      </c>
      <c r="S60" s="196">
        <v>0.3</v>
      </c>
      <c r="T60" s="196">
        <v>0</v>
      </c>
      <c r="U60" s="196">
        <v>1.6</v>
      </c>
      <c r="V60" s="196">
        <v>0.24</v>
      </c>
      <c r="W60" s="196">
        <v>0.52</v>
      </c>
      <c r="X60" s="196">
        <v>1.95</v>
      </c>
      <c r="Y60" s="196">
        <v>0</v>
      </c>
      <c r="Z60" s="196">
        <v>2.91</v>
      </c>
      <c r="AA60" s="196">
        <v>1.04</v>
      </c>
      <c r="AB60" s="196">
        <v>0</v>
      </c>
      <c r="AC60" s="196">
        <v>0.87</v>
      </c>
      <c r="AD60" s="196">
        <v>14.84</v>
      </c>
      <c r="AE60" s="196">
        <v>0</v>
      </c>
      <c r="AF60" s="196">
        <v>0</v>
      </c>
      <c r="AG60" s="196">
        <v>52.06</v>
      </c>
      <c r="AH60" s="196">
        <v>0</v>
      </c>
      <c r="AI60" s="196">
        <v>12.53</v>
      </c>
      <c r="AJ60" s="196">
        <v>0</v>
      </c>
      <c r="AK60" s="196">
        <v>11.35</v>
      </c>
      <c r="AL60" s="196">
        <v>0</v>
      </c>
      <c r="AM60" s="196">
        <v>0</v>
      </c>
      <c r="AN60" s="196">
        <v>0</v>
      </c>
      <c r="AO60" s="196">
        <v>172.13</v>
      </c>
      <c r="AP60" s="196">
        <v>0</v>
      </c>
      <c r="AQ60" s="196">
        <v>0</v>
      </c>
      <c r="AR60" s="196">
        <v>0</v>
      </c>
      <c r="AS60" s="196">
        <v>16.989999999999998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4.51</v>
      </c>
      <c r="D61" s="196">
        <v>9.34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14.12</v>
      </c>
      <c r="K61" s="196">
        <v>4.3499999999999996</v>
      </c>
      <c r="L61" s="196">
        <v>181.1</v>
      </c>
      <c r="M61" s="196">
        <v>1</v>
      </c>
      <c r="N61" s="196">
        <v>1.36</v>
      </c>
      <c r="O61" s="196">
        <v>0</v>
      </c>
      <c r="P61" s="196">
        <v>1.44</v>
      </c>
      <c r="Q61" s="196">
        <v>0.12</v>
      </c>
      <c r="R61" s="196">
        <v>0.49</v>
      </c>
      <c r="S61" s="196">
        <v>0.3</v>
      </c>
      <c r="T61" s="196">
        <v>0</v>
      </c>
      <c r="U61" s="196">
        <v>1.6</v>
      </c>
      <c r="V61" s="196">
        <v>0.24</v>
      </c>
      <c r="W61" s="196">
        <v>0.52</v>
      </c>
      <c r="X61" s="196">
        <v>1.95</v>
      </c>
      <c r="Y61" s="196">
        <v>0</v>
      </c>
      <c r="Z61" s="196">
        <v>2.91</v>
      </c>
      <c r="AA61" s="196">
        <v>1.04</v>
      </c>
      <c r="AB61" s="196">
        <v>0</v>
      </c>
      <c r="AC61" s="196">
        <v>0.87</v>
      </c>
      <c r="AD61" s="196">
        <v>14.84</v>
      </c>
      <c r="AE61" s="196">
        <v>0</v>
      </c>
      <c r="AF61" s="196">
        <v>0</v>
      </c>
      <c r="AG61" s="196">
        <v>52.06</v>
      </c>
      <c r="AH61" s="196">
        <v>0</v>
      </c>
      <c r="AI61" s="196">
        <v>12.53</v>
      </c>
      <c r="AJ61" s="196">
        <v>0</v>
      </c>
      <c r="AK61" s="196">
        <v>11.35</v>
      </c>
      <c r="AL61" s="196">
        <v>0</v>
      </c>
      <c r="AM61" s="196">
        <v>0</v>
      </c>
      <c r="AN61" s="196">
        <v>0</v>
      </c>
      <c r="AO61" s="196">
        <v>172.13</v>
      </c>
      <c r="AP61" s="196">
        <v>0</v>
      </c>
      <c r="AQ61" s="196">
        <v>0</v>
      </c>
      <c r="AR61" s="196">
        <v>0</v>
      </c>
      <c r="AS61" s="196">
        <v>16.989999999999998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4.51</v>
      </c>
      <c r="D62" s="196">
        <v>9.34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14.12</v>
      </c>
      <c r="K62" s="196">
        <v>4.3499999999999996</v>
      </c>
      <c r="L62" s="196">
        <v>181.1</v>
      </c>
      <c r="M62" s="196">
        <v>1</v>
      </c>
      <c r="N62" s="196">
        <v>1.36</v>
      </c>
      <c r="O62" s="196">
        <v>0</v>
      </c>
      <c r="P62" s="196">
        <v>1.44</v>
      </c>
      <c r="Q62" s="196">
        <v>0.12</v>
      </c>
      <c r="R62" s="196">
        <v>0.49</v>
      </c>
      <c r="S62" s="196">
        <v>0.3</v>
      </c>
      <c r="T62" s="196">
        <v>0</v>
      </c>
      <c r="U62" s="196">
        <v>1.6</v>
      </c>
      <c r="V62" s="196">
        <v>0.24</v>
      </c>
      <c r="W62" s="196">
        <v>0.52</v>
      </c>
      <c r="X62" s="196">
        <v>1.95</v>
      </c>
      <c r="Y62" s="196">
        <v>0</v>
      </c>
      <c r="Z62" s="196">
        <v>2.91</v>
      </c>
      <c r="AA62" s="196">
        <v>1.04</v>
      </c>
      <c r="AB62" s="196">
        <v>0</v>
      </c>
      <c r="AC62" s="196">
        <v>0.87</v>
      </c>
      <c r="AD62" s="196">
        <v>14.84</v>
      </c>
      <c r="AE62" s="196">
        <v>0</v>
      </c>
      <c r="AF62" s="196">
        <v>0</v>
      </c>
      <c r="AG62" s="196">
        <v>52.06</v>
      </c>
      <c r="AH62" s="196">
        <v>0</v>
      </c>
      <c r="AI62" s="196">
        <v>12.53</v>
      </c>
      <c r="AJ62" s="196">
        <v>0</v>
      </c>
      <c r="AK62" s="196">
        <v>11.35</v>
      </c>
      <c r="AL62" s="196">
        <v>0</v>
      </c>
      <c r="AM62" s="196">
        <v>0</v>
      </c>
      <c r="AN62" s="196">
        <v>0</v>
      </c>
      <c r="AO62" s="196">
        <v>172.13</v>
      </c>
      <c r="AP62" s="196">
        <v>0</v>
      </c>
      <c r="AQ62" s="196">
        <v>0</v>
      </c>
      <c r="AR62" s="196">
        <v>0</v>
      </c>
      <c r="AS62" s="196">
        <v>16.989999999999998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4.51</v>
      </c>
      <c r="D63" s="196">
        <v>9.34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14.12</v>
      </c>
      <c r="K63" s="196">
        <v>4.3499999999999996</v>
      </c>
      <c r="L63" s="196">
        <v>181.1</v>
      </c>
      <c r="M63" s="196">
        <v>1</v>
      </c>
      <c r="N63" s="196">
        <v>1.36</v>
      </c>
      <c r="O63" s="196">
        <v>0</v>
      </c>
      <c r="P63" s="196">
        <v>1.44</v>
      </c>
      <c r="Q63" s="196">
        <v>0.12</v>
      </c>
      <c r="R63" s="196">
        <v>0.49</v>
      </c>
      <c r="S63" s="196">
        <v>0.3</v>
      </c>
      <c r="T63" s="196">
        <v>0</v>
      </c>
      <c r="U63" s="196">
        <v>1.6</v>
      </c>
      <c r="V63" s="196">
        <v>0.24</v>
      </c>
      <c r="W63" s="196">
        <v>0.52</v>
      </c>
      <c r="X63" s="196">
        <v>1.95</v>
      </c>
      <c r="Y63" s="196">
        <v>0</v>
      </c>
      <c r="Z63" s="196">
        <v>2.91</v>
      </c>
      <c r="AA63" s="196">
        <v>1.04</v>
      </c>
      <c r="AB63" s="196">
        <v>0</v>
      </c>
      <c r="AC63" s="196">
        <v>0.87</v>
      </c>
      <c r="AD63" s="196">
        <v>14.84</v>
      </c>
      <c r="AE63" s="196">
        <v>0</v>
      </c>
      <c r="AF63" s="196">
        <v>0</v>
      </c>
      <c r="AG63" s="196">
        <v>52.06</v>
      </c>
      <c r="AH63" s="196">
        <v>0</v>
      </c>
      <c r="AI63" s="196">
        <v>12.53</v>
      </c>
      <c r="AJ63" s="196">
        <v>0</v>
      </c>
      <c r="AK63" s="196">
        <v>11.35</v>
      </c>
      <c r="AL63" s="196">
        <v>0</v>
      </c>
      <c r="AM63" s="196">
        <v>0</v>
      </c>
      <c r="AN63" s="196">
        <v>0</v>
      </c>
      <c r="AO63" s="196">
        <v>172.13</v>
      </c>
      <c r="AP63" s="196">
        <v>0</v>
      </c>
      <c r="AQ63" s="196">
        <v>0</v>
      </c>
      <c r="AR63" s="196">
        <v>0</v>
      </c>
      <c r="AS63" s="196">
        <v>16.989999999999998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4.51</v>
      </c>
      <c r="D64" s="196">
        <v>9.34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14.12</v>
      </c>
      <c r="K64" s="196">
        <v>4.3499999999999996</v>
      </c>
      <c r="L64" s="196">
        <v>181.1</v>
      </c>
      <c r="M64" s="196">
        <v>1</v>
      </c>
      <c r="N64" s="196">
        <v>1.36</v>
      </c>
      <c r="O64" s="196">
        <v>0</v>
      </c>
      <c r="P64" s="196">
        <v>1.44</v>
      </c>
      <c r="Q64" s="196">
        <v>0.12</v>
      </c>
      <c r="R64" s="196">
        <v>0.49</v>
      </c>
      <c r="S64" s="196">
        <v>0.3</v>
      </c>
      <c r="T64" s="196">
        <v>0</v>
      </c>
      <c r="U64" s="196">
        <v>1.6</v>
      </c>
      <c r="V64" s="196">
        <v>0.24</v>
      </c>
      <c r="W64" s="196">
        <v>0.52</v>
      </c>
      <c r="X64" s="196">
        <v>1.95</v>
      </c>
      <c r="Y64" s="196">
        <v>0</v>
      </c>
      <c r="Z64" s="196">
        <v>2.91</v>
      </c>
      <c r="AA64" s="196">
        <v>1.04</v>
      </c>
      <c r="AB64" s="196">
        <v>0</v>
      </c>
      <c r="AC64" s="196">
        <v>0.87</v>
      </c>
      <c r="AD64" s="196">
        <v>14.84</v>
      </c>
      <c r="AE64" s="196">
        <v>0</v>
      </c>
      <c r="AF64" s="196">
        <v>0</v>
      </c>
      <c r="AG64" s="196">
        <v>52.06</v>
      </c>
      <c r="AH64" s="196">
        <v>0</v>
      </c>
      <c r="AI64" s="196">
        <v>12.53</v>
      </c>
      <c r="AJ64" s="196">
        <v>0</v>
      </c>
      <c r="AK64" s="196">
        <v>11.35</v>
      </c>
      <c r="AL64" s="196">
        <v>0</v>
      </c>
      <c r="AM64" s="196">
        <v>0</v>
      </c>
      <c r="AN64" s="196">
        <v>0</v>
      </c>
      <c r="AO64" s="196">
        <v>172.13</v>
      </c>
      <c r="AP64" s="196">
        <v>0</v>
      </c>
      <c r="AQ64" s="196">
        <v>0</v>
      </c>
      <c r="AR64" s="196">
        <v>0</v>
      </c>
      <c r="AS64" s="196">
        <v>16.989999999999998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4.51</v>
      </c>
      <c r="D65" s="196">
        <v>9.34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14.12</v>
      </c>
      <c r="K65" s="196">
        <v>4.3499999999999996</v>
      </c>
      <c r="L65" s="196">
        <v>181.1</v>
      </c>
      <c r="M65" s="196">
        <v>1</v>
      </c>
      <c r="N65" s="196">
        <v>1.36</v>
      </c>
      <c r="O65" s="196">
        <v>0</v>
      </c>
      <c r="P65" s="196">
        <v>1.44</v>
      </c>
      <c r="Q65" s="196">
        <v>0.12</v>
      </c>
      <c r="R65" s="196">
        <v>0.49</v>
      </c>
      <c r="S65" s="196">
        <v>0.3</v>
      </c>
      <c r="T65" s="196">
        <v>0</v>
      </c>
      <c r="U65" s="196">
        <v>1.6</v>
      </c>
      <c r="V65" s="196">
        <v>0.24</v>
      </c>
      <c r="W65" s="196">
        <v>0.52</v>
      </c>
      <c r="X65" s="196">
        <v>1.95</v>
      </c>
      <c r="Y65" s="196">
        <v>0</v>
      </c>
      <c r="Z65" s="196">
        <v>2.91</v>
      </c>
      <c r="AA65" s="196">
        <v>1.04</v>
      </c>
      <c r="AB65" s="196">
        <v>0</v>
      </c>
      <c r="AC65" s="196">
        <v>0.87</v>
      </c>
      <c r="AD65" s="196">
        <v>14.84</v>
      </c>
      <c r="AE65" s="196">
        <v>0</v>
      </c>
      <c r="AF65" s="196">
        <v>0</v>
      </c>
      <c r="AG65" s="196">
        <v>52.06</v>
      </c>
      <c r="AH65" s="196">
        <v>0</v>
      </c>
      <c r="AI65" s="196">
        <v>12.53</v>
      </c>
      <c r="AJ65" s="196">
        <v>0</v>
      </c>
      <c r="AK65" s="196">
        <v>11.35</v>
      </c>
      <c r="AL65" s="196">
        <v>0</v>
      </c>
      <c r="AM65" s="196">
        <v>0</v>
      </c>
      <c r="AN65" s="196">
        <v>0</v>
      </c>
      <c r="AO65" s="196">
        <v>174.02</v>
      </c>
      <c r="AP65" s="196">
        <v>0</v>
      </c>
      <c r="AQ65" s="196">
        <v>0</v>
      </c>
      <c r="AR65" s="196">
        <v>0</v>
      </c>
      <c r="AS65" s="196">
        <v>16.989999999999998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4.51</v>
      </c>
      <c r="D66" s="196">
        <v>9.34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14.12</v>
      </c>
      <c r="K66" s="196">
        <v>4.3499999999999996</v>
      </c>
      <c r="L66" s="196">
        <v>181.1</v>
      </c>
      <c r="M66" s="196">
        <v>1</v>
      </c>
      <c r="N66" s="196">
        <v>1.36</v>
      </c>
      <c r="O66" s="196">
        <v>0</v>
      </c>
      <c r="P66" s="196">
        <v>1.44</v>
      </c>
      <c r="Q66" s="196">
        <v>0.12</v>
      </c>
      <c r="R66" s="196">
        <v>0.49</v>
      </c>
      <c r="S66" s="196">
        <v>0.3</v>
      </c>
      <c r="T66" s="196">
        <v>0</v>
      </c>
      <c r="U66" s="196">
        <v>1.6</v>
      </c>
      <c r="V66" s="196">
        <v>0.24</v>
      </c>
      <c r="W66" s="196">
        <v>0.52</v>
      </c>
      <c r="X66" s="196">
        <v>1.95</v>
      </c>
      <c r="Y66" s="196">
        <v>0</v>
      </c>
      <c r="Z66" s="196">
        <v>2.91</v>
      </c>
      <c r="AA66" s="196">
        <v>1.04</v>
      </c>
      <c r="AB66" s="196">
        <v>0</v>
      </c>
      <c r="AC66" s="196">
        <v>0.87</v>
      </c>
      <c r="AD66" s="196">
        <v>14.84</v>
      </c>
      <c r="AE66" s="196">
        <v>0</v>
      </c>
      <c r="AF66" s="196">
        <v>0</v>
      </c>
      <c r="AG66" s="196">
        <v>52.06</v>
      </c>
      <c r="AH66" s="196">
        <v>0</v>
      </c>
      <c r="AI66" s="196">
        <v>12.53</v>
      </c>
      <c r="AJ66" s="196">
        <v>0</v>
      </c>
      <c r="AK66" s="196">
        <v>11.35</v>
      </c>
      <c r="AL66" s="196">
        <v>0</v>
      </c>
      <c r="AM66" s="196">
        <v>0</v>
      </c>
      <c r="AN66" s="196">
        <v>0</v>
      </c>
      <c r="AO66" s="196">
        <v>174.02</v>
      </c>
      <c r="AP66" s="196">
        <v>0</v>
      </c>
      <c r="AQ66" s="196">
        <v>0</v>
      </c>
      <c r="AR66" s="196">
        <v>0</v>
      </c>
      <c r="AS66" s="196">
        <v>16.989999999999998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4.51</v>
      </c>
      <c r="D67" s="196">
        <v>9.34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14.12</v>
      </c>
      <c r="K67" s="196">
        <v>4.3499999999999996</v>
      </c>
      <c r="L67" s="196">
        <v>154.66999999999999</v>
      </c>
      <c r="M67" s="196">
        <v>1</v>
      </c>
      <c r="N67" s="196">
        <v>1.36</v>
      </c>
      <c r="O67" s="196">
        <v>0</v>
      </c>
      <c r="P67" s="196">
        <v>1.44</v>
      </c>
      <c r="Q67" s="196">
        <v>0.12</v>
      </c>
      <c r="R67" s="196">
        <v>0.49</v>
      </c>
      <c r="S67" s="196">
        <v>0.3</v>
      </c>
      <c r="T67" s="196">
        <v>0</v>
      </c>
      <c r="U67" s="196">
        <v>1.6</v>
      </c>
      <c r="V67" s="196">
        <v>0.24</v>
      </c>
      <c r="W67" s="196">
        <v>0.9</v>
      </c>
      <c r="X67" s="196">
        <v>1.95</v>
      </c>
      <c r="Y67" s="196">
        <v>0</v>
      </c>
      <c r="Z67" s="196">
        <v>2.91</v>
      </c>
      <c r="AA67" s="196">
        <v>1.04</v>
      </c>
      <c r="AB67" s="196">
        <v>0</v>
      </c>
      <c r="AC67" s="196">
        <v>0.87</v>
      </c>
      <c r="AD67" s="196">
        <v>14.84</v>
      </c>
      <c r="AE67" s="196">
        <v>0</v>
      </c>
      <c r="AF67" s="196">
        <v>0</v>
      </c>
      <c r="AG67" s="196">
        <v>52.06</v>
      </c>
      <c r="AH67" s="196">
        <v>0</v>
      </c>
      <c r="AI67" s="196">
        <v>12.53</v>
      </c>
      <c r="AJ67" s="196">
        <v>0</v>
      </c>
      <c r="AK67" s="196">
        <v>11.35</v>
      </c>
      <c r="AL67" s="196">
        <v>0</v>
      </c>
      <c r="AM67" s="196">
        <v>0</v>
      </c>
      <c r="AN67" s="196">
        <v>0</v>
      </c>
      <c r="AO67" s="196">
        <v>174.02</v>
      </c>
      <c r="AP67" s="196">
        <v>0</v>
      </c>
      <c r="AQ67" s="196">
        <v>0</v>
      </c>
      <c r="AR67" s="196">
        <v>0</v>
      </c>
      <c r="AS67" s="196">
        <v>16.989999999999998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4.51</v>
      </c>
      <c r="D68" s="196">
        <v>9.34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14.12</v>
      </c>
      <c r="K68" s="196">
        <v>4.46</v>
      </c>
      <c r="L68" s="196">
        <v>106.91</v>
      </c>
      <c r="M68" s="196">
        <v>1</v>
      </c>
      <c r="N68" s="196">
        <v>1.36</v>
      </c>
      <c r="O68" s="196">
        <v>0</v>
      </c>
      <c r="P68" s="196">
        <v>1.44</v>
      </c>
      <c r="Q68" s="196">
        <v>0.12</v>
      </c>
      <c r="R68" s="196">
        <v>0.49</v>
      </c>
      <c r="S68" s="196">
        <v>0.3</v>
      </c>
      <c r="T68" s="196">
        <v>0</v>
      </c>
      <c r="U68" s="196">
        <v>1.6</v>
      </c>
      <c r="V68" s="196">
        <v>0.24</v>
      </c>
      <c r="W68" s="196">
        <v>0.42</v>
      </c>
      <c r="X68" s="196">
        <v>1.95</v>
      </c>
      <c r="Y68" s="196">
        <v>0</v>
      </c>
      <c r="Z68" s="196">
        <v>2.91</v>
      </c>
      <c r="AA68" s="196">
        <v>1.04</v>
      </c>
      <c r="AB68" s="196">
        <v>0</v>
      </c>
      <c r="AC68" s="196">
        <v>0.87</v>
      </c>
      <c r="AD68" s="196">
        <v>14.84</v>
      </c>
      <c r="AE68" s="196">
        <v>0</v>
      </c>
      <c r="AF68" s="196">
        <v>0</v>
      </c>
      <c r="AG68" s="196">
        <v>52.06</v>
      </c>
      <c r="AH68" s="196">
        <v>0</v>
      </c>
      <c r="AI68" s="196">
        <v>12.53</v>
      </c>
      <c r="AJ68" s="196">
        <v>0</v>
      </c>
      <c r="AK68" s="196">
        <v>18.05</v>
      </c>
      <c r="AL68" s="196">
        <v>0</v>
      </c>
      <c r="AM68" s="196">
        <v>0</v>
      </c>
      <c r="AN68" s="196">
        <v>0</v>
      </c>
      <c r="AO68" s="196">
        <v>174.02</v>
      </c>
      <c r="AP68" s="196">
        <v>0</v>
      </c>
      <c r="AQ68" s="196">
        <v>0</v>
      </c>
      <c r="AR68" s="196">
        <v>0</v>
      </c>
      <c r="AS68" s="196">
        <v>16.989999999999998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4.51</v>
      </c>
      <c r="D69" s="196">
        <v>9.34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14.12</v>
      </c>
      <c r="K69" s="196">
        <v>0.35</v>
      </c>
      <c r="L69" s="196">
        <v>35.89</v>
      </c>
      <c r="M69" s="196">
        <v>1</v>
      </c>
      <c r="N69" s="196">
        <v>1.36</v>
      </c>
      <c r="O69" s="196">
        <v>0</v>
      </c>
      <c r="P69" s="196">
        <v>1.44</v>
      </c>
      <c r="Q69" s="196">
        <v>0.12</v>
      </c>
      <c r="R69" s="196">
        <v>0.49</v>
      </c>
      <c r="S69" s="196">
        <v>0.3</v>
      </c>
      <c r="T69" s="196">
        <v>0</v>
      </c>
      <c r="U69" s="196">
        <v>1.6</v>
      </c>
      <c r="V69" s="196">
        <v>0.24</v>
      </c>
      <c r="W69" s="196">
        <v>0.42</v>
      </c>
      <c r="X69" s="196">
        <v>1.95</v>
      </c>
      <c r="Y69" s="196">
        <v>0</v>
      </c>
      <c r="Z69" s="196">
        <v>2.91</v>
      </c>
      <c r="AA69" s="196">
        <v>1.04</v>
      </c>
      <c r="AB69" s="196">
        <v>0</v>
      </c>
      <c r="AC69" s="196">
        <v>0.87</v>
      </c>
      <c r="AD69" s="196">
        <v>14.84</v>
      </c>
      <c r="AE69" s="196">
        <v>0</v>
      </c>
      <c r="AF69" s="196">
        <v>0</v>
      </c>
      <c r="AG69" s="196">
        <v>52.06</v>
      </c>
      <c r="AH69" s="196">
        <v>0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174.02</v>
      </c>
      <c r="AP69" s="196">
        <v>0</v>
      </c>
      <c r="AQ69" s="196">
        <v>0</v>
      </c>
      <c r="AR69" s="196">
        <v>0</v>
      </c>
      <c r="AS69" s="196">
        <v>16.989999999999998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4.51</v>
      </c>
      <c r="D70" s="196">
        <v>9.34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14.12</v>
      </c>
      <c r="K70" s="196">
        <v>0.35</v>
      </c>
      <c r="L70" s="196">
        <v>14.46</v>
      </c>
      <c r="M70" s="196">
        <v>1</v>
      </c>
      <c r="N70" s="196">
        <v>1.36</v>
      </c>
      <c r="O70" s="196">
        <v>0</v>
      </c>
      <c r="P70" s="196">
        <v>1.44</v>
      </c>
      <c r="Q70" s="196">
        <v>0.12</v>
      </c>
      <c r="R70" s="196">
        <v>0.49</v>
      </c>
      <c r="S70" s="196">
        <v>0.51</v>
      </c>
      <c r="T70" s="196">
        <v>0</v>
      </c>
      <c r="U70" s="196">
        <v>1.6</v>
      </c>
      <c r="V70" s="196">
        <v>0.24</v>
      </c>
      <c r="W70" s="196">
        <v>0.42</v>
      </c>
      <c r="X70" s="196">
        <v>1.95</v>
      </c>
      <c r="Y70" s="196">
        <v>0</v>
      </c>
      <c r="Z70" s="196">
        <v>6.29</v>
      </c>
      <c r="AA70" s="196">
        <v>1.04</v>
      </c>
      <c r="AB70" s="196">
        <v>0</v>
      </c>
      <c r="AC70" s="196">
        <v>0.87</v>
      </c>
      <c r="AD70" s="196">
        <v>14.84</v>
      </c>
      <c r="AE70" s="196">
        <v>0</v>
      </c>
      <c r="AF70" s="196">
        <v>0</v>
      </c>
      <c r="AG70" s="196">
        <v>52.06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174.02</v>
      </c>
      <c r="AP70" s="196">
        <v>0</v>
      </c>
      <c r="AQ70" s="196">
        <v>0</v>
      </c>
      <c r="AR70" s="196">
        <v>0</v>
      </c>
      <c r="AS70" s="196">
        <v>16.989999999999998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4.51</v>
      </c>
      <c r="D71" s="196">
        <v>9.34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14.12</v>
      </c>
      <c r="K71" s="196">
        <v>0.35</v>
      </c>
      <c r="L71" s="196">
        <v>14.46</v>
      </c>
      <c r="M71" s="196">
        <v>1</v>
      </c>
      <c r="N71" s="196">
        <v>1.36</v>
      </c>
      <c r="O71" s="196">
        <v>0</v>
      </c>
      <c r="P71" s="196">
        <v>1.44</v>
      </c>
      <c r="Q71" s="196">
        <v>0.12</v>
      </c>
      <c r="R71" s="196">
        <v>0.49</v>
      </c>
      <c r="S71" s="196">
        <v>0.3</v>
      </c>
      <c r="T71" s="196">
        <v>0</v>
      </c>
      <c r="U71" s="196">
        <v>1.6</v>
      </c>
      <c r="V71" s="196">
        <v>0.24</v>
      </c>
      <c r="W71" s="196">
        <v>0.42</v>
      </c>
      <c r="X71" s="196">
        <v>1.95</v>
      </c>
      <c r="Y71" s="196">
        <v>0</v>
      </c>
      <c r="Z71" s="196">
        <v>2.91</v>
      </c>
      <c r="AA71" s="196">
        <v>0.87</v>
      </c>
      <c r="AB71" s="196">
        <v>0</v>
      </c>
      <c r="AC71" s="196">
        <v>0.87</v>
      </c>
      <c r="AD71" s="196">
        <v>14.84</v>
      </c>
      <c r="AE71" s="196">
        <v>0</v>
      </c>
      <c r="AF71" s="196">
        <v>0</v>
      </c>
      <c r="AG71" s="196">
        <v>52.06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174.02</v>
      </c>
      <c r="AP71" s="196">
        <v>0</v>
      </c>
      <c r="AQ71" s="196">
        <v>0</v>
      </c>
      <c r="AR71" s="196">
        <v>0</v>
      </c>
      <c r="AS71" s="196">
        <v>16.989999999999998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4.51</v>
      </c>
      <c r="D72" s="196">
        <v>9.34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14.12</v>
      </c>
      <c r="K72" s="196">
        <v>0.35</v>
      </c>
      <c r="L72" s="196">
        <v>14.46</v>
      </c>
      <c r="M72" s="196">
        <v>1</v>
      </c>
      <c r="N72" s="196">
        <v>1.36</v>
      </c>
      <c r="O72" s="196">
        <v>0</v>
      </c>
      <c r="P72" s="196">
        <v>1.44</v>
      </c>
      <c r="Q72" s="196">
        <v>0.12</v>
      </c>
      <c r="R72" s="196">
        <v>0.49</v>
      </c>
      <c r="S72" s="196">
        <v>0.3</v>
      </c>
      <c r="T72" s="196">
        <v>0</v>
      </c>
      <c r="U72" s="196">
        <v>1.6</v>
      </c>
      <c r="V72" s="196">
        <v>0.24</v>
      </c>
      <c r="W72" s="196">
        <v>0.42</v>
      </c>
      <c r="X72" s="196">
        <v>1.95</v>
      </c>
      <c r="Y72" s="196">
        <v>0</v>
      </c>
      <c r="Z72" s="196">
        <v>2.91</v>
      </c>
      <c r="AA72" s="196">
        <v>0.87</v>
      </c>
      <c r="AB72" s="196">
        <v>0</v>
      </c>
      <c r="AC72" s="196">
        <v>0.63</v>
      </c>
      <c r="AD72" s="196">
        <v>14.84</v>
      </c>
      <c r="AE72" s="196">
        <v>0</v>
      </c>
      <c r="AF72" s="196">
        <v>0</v>
      </c>
      <c r="AG72" s="196">
        <v>52.06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174.02</v>
      </c>
      <c r="AP72" s="196">
        <v>0</v>
      </c>
      <c r="AQ72" s="196">
        <v>0</v>
      </c>
      <c r="AR72" s="196">
        <v>0</v>
      </c>
      <c r="AS72" s="196">
        <v>16.989999999999998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4.51</v>
      </c>
      <c r="D73" s="196">
        <v>9.34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14.12</v>
      </c>
      <c r="K73" s="196">
        <v>0.35</v>
      </c>
      <c r="L73" s="196">
        <v>14.46</v>
      </c>
      <c r="M73" s="196">
        <v>1</v>
      </c>
      <c r="N73" s="196">
        <v>1.36</v>
      </c>
      <c r="O73" s="196">
        <v>0</v>
      </c>
      <c r="P73" s="196">
        <v>1.44</v>
      </c>
      <c r="Q73" s="196">
        <v>0.12</v>
      </c>
      <c r="R73" s="196">
        <v>0.49</v>
      </c>
      <c r="S73" s="196">
        <v>0.3</v>
      </c>
      <c r="T73" s="196">
        <v>0</v>
      </c>
      <c r="U73" s="196">
        <v>1.6</v>
      </c>
      <c r="V73" s="196">
        <v>0.24</v>
      </c>
      <c r="W73" s="196">
        <v>0.53</v>
      </c>
      <c r="X73" s="196">
        <v>1.95</v>
      </c>
      <c r="Y73" s="196">
        <v>0</v>
      </c>
      <c r="Z73" s="196">
        <v>2.91</v>
      </c>
      <c r="AA73" s="196">
        <v>0.87</v>
      </c>
      <c r="AB73" s="196">
        <v>0</v>
      </c>
      <c r="AC73" s="196">
        <v>0.63</v>
      </c>
      <c r="AD73" s="196">
        <v>14.84</v>
      </c>
      <c r="AE73" s="196">
        <v>0</v>
      </c>
      <c r="AF73" s="196">
        <v>0</v>
      </c>
      <c r="AG73" s="196">
        <v>52.06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174.02</v>
      </c>
      <c r="AP73" s="196">
        <v>0</v>
      </c>
      <c r="AQ73" s="196">
        <v>0</v>
      </c>
      <c r="AR73" s="196">
        <v>0</v>
      </c>
      <c r="AS73" s="196">
        <v>16.989999999999998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4.51</v>
      </c>
      <c r="D74" s="196">
        <v>9.34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14.12</v>
      </c>
      <c r="K74" s="196">
        <v>0.35</v>
      </c>
      <c r="L74" s="196">
        <v>14.46</v>
      </c>
      <c r="M74" s="196">
        <v>1</v>
      </c>
      <c r="N74" s="196">
        <v>1.36</v>
      </c>
      <c r="O74" s="196">
        <v>0</v>
      </c>
      <c r="P74" s="196">
        <v>1.44</v>
      </c>
      <c r="Q74" s="196">
        <v>0.12</v>
      </c>
      <c r="R74" s="196">
        <v>0.49</v>
      </c>
      <c r="S74" s="196">
        <v>0.3</v>
      </c>
      <c r="T74" s="196">
        <v>0</v>
      </c>
      <c r="U74" s="196">
        <v>1.6</v>
      </c>
      <c r="V74" s="196">
        <v>0.24</v>
      </c>
      <c r="W74" s="196">
        <v>0.53</v>
      </c>
      <c r="X74" s="196">
        <v>1.95</v>
      </c>
      <c r="Y74" s="196">
        <v>0</v>
      </c>
      <c r="Z74" s="196">
        <v>2.91</v>
      </c>
      <c r="AA74" s="196">
        <v>0.87</v>
      </c>
      <c r="AB74" s="196">
        <v>0</v>
      </c>
      <c r="AC74" s="196">
        <v>0.63</v>
      </c>
      <c r="AD74" s="196">
        <v>14.84</v>
      </c>
      <c r="AE74" s="196">
        <v>0</v>
      </c>
      <c r="AF74" s="196">
        <v>0</v>
      </c>
      <c r="AG74" s="196">
        <v>52.06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174.02</v>
      </c>
      <c r="AP74" s="196">
        <v>0</v>
      </c>
      <c r="AQ74" s="196">
        <v>0</v>
      </c>
      <c r="AR74" s="196">
        <v>0</v>
      </c>
      <c r="AS74" s="196">
        <v>16.989999999999998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9.34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14.12</v>
      </c>
      <c r="K75" s="196">
        <v>0.35</v>
      </c>
      <c r="L75" s="196">
        <v>14.46</v>
      </c>
      <c r="M75" s="196">
        <v>1</v>
      </c>
      <c r="N75" s="196">
        <v>1.36</v>
      </c>
      <c r="O75" s="196">
        <v>0</v>
      </c>
      <c r="P75" s="196">
        <v>1.44</v>
      </c>
      <c r="Q75" s="196">
        <v>0.12</v>
      </c>
      <c r="R75" s="196">
        <v>0.49</v>
      </c>
      <c r="S75" s="196">
        <v>0.3</v>
      </c>
      <c r="T75" s="196">
        <v>0</v>
      </c>
      <c r="U75" s="196">
        <v>1.6</v>
      </c>
      <c r="V75" s="196">
        <v>0.24</v>
      </c>
      <c r="W75" s="196">
        <v>0.53</v>
      </c>
      <c r="X75" s="196">
        <v>1.95</v>
      </c>
      <c r="Y75" s="196">
        <v>0</v>
      </c>
      <c r="Z75" s="196">
        <v>2.91</v>
      </c>
      <c r="AA75" s="196">
        <v>0.87</v>
      </c>
      <c r="AB75" s="196">
        <v>0</v>
      </c>
      <c r="AC75" s="196">
        <v>0.63</v>
      </c>
      <c r="AD75" s="196">
        <v>14.84</v>
      </c>
      <c r="AE75" s="196">
        <v>0</v>
      </c>
      <c r="AF75" s="196">
        <v>0</v>
      </c>
      <c r="AG75" s="196">
        <v>52.06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174.02</v>
      </c>
      <c r="AP75" s="196">
        <v>0</v>
      </c>
      <c r="AQ75" s="196">
        <v>0</v>
      </c>
      <c r="AR75" s="196">
        <v>0</v>
      </c>
      <c r="AS75" s="196">
        <v>16.989999999999998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9.34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14.12</v>
      </c>
      <c r="K76" s="196">
        <v>0.35</v>
      </c>
      <c r="L76" s="196">
        <v>14.46</v>
      </c>
      <c r="M76" s="196">
        <v>1</v>
      </c>
      <c r="N76" s="196">
        <v>1.36</v>
      </c>
      <c r="O76" s="196">
        <v>0</v>
      </c>
      <c r="P76" s="196">
        <v>1.44</v>
      </c>
      <c r="Q76" s="196">
        <v>0.12</v>
      </c>
      <c r="R76" s="196">
        <v>0.49</v>
      </c>
      <c r="S76" s="196">
        <v>0.3</v>
      </c>
      <c r="T76" s="196">
        <v>0</v>
      </c>
      <c r="U76" s="196">
        <v>1.6</v>
      </c>
      <c r="V76" s="196">
        <v>0.24</v>
      </c>
      <c r="W76" s="196">
        <v>0.53</v>
      </c>
      <c r="X76" s="196">
        <v>1.95</v>
      </c>
      <c r="Y76" s="196">
        <v>0</v>
      </c>
      <c r="Z76" s="196">
        <v>2.91</v>
      </c>
      <c r="AA76" s="196">
        <v>0.87</v>
      </c>
      <c r="AB76" s="196">
        <v>0</v>
      </c>
      <c r="AC76" s="196">
        <v>0.63</v>
      </c>
      <c r="AD76" s="196">
        <v>14.84</v>
      </c>
      <c r="AE76" s="196">
        <v>0</v>
      </c>
      <c r="AF76" s="196">
        <v>0</v>
      </c>
      <c r="AG76" s="196">
        <v>52.06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174.02</v>
      </c>
      <c r="AP76" s="196">
        <v>0</v>
      </c>
      <c r="AQ76" s="196">
        <v>0</v>
      </c>
      <c r="AR76" s="196">
        <v>0</v>
      </c>
      <c r="AS76" s="196">
        <v>16.989999999999998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9.34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14.12</v>
      </c>
      <c r="K77" s="196">
        <v>0.35</v>
      </c>
      <c r="L77" s="196">
        <v>14.46</v>
      </c>
      <c r="M77" s="196">
        <v>1</v>
      </c>
      <c r="N77" s="196">
        <v>1.36</v>
      </c>
      <c r="O77" s="196">
        <v>0</v>
      </c>
      <c r="P77" s="196">
        <v>1.44</v>
      </c>
      <c r="Q77" s="196">
        <v>0.12</v>
      </c>
      <c r="R77" s="196">
        <v>0.49</v>
      </c>
      <c r="S77" s="196">
        <v>0.3</v>
      </c>
      <c r="T77" s="196">
        <v>0</v>
      </c>
      <c r="U77" s="196">
        <v>1.6</v>
      </c>
      <c r="V77" s="196">
        <v>0.24</v>
      </c>
      <c r="W77" s="196">
        <v>0.53</v>
      </c>
      <c r="X77" s="196">
        <v>1.95</v>
      </c>
      <c r="Y77" s="196">
        <v>0</v>
      </c>
      <c r="Z77" s="196">
        <v>2.91</v>
      </c>
      <c r="AA77" s="196">
        <v>0.87</v>
      </c>
      <c r="AB77" s="196">
        <v>0</v>
      </c>
      <c r="AC77" s="196">
        <v>0.63</v>
      </c>
      <c r="AD77" s="196">
        <v>14.84</v>
      </c>
      <c r="AE77" s="196">
        <v>0</v>
      </c>
      <c r="AF77" s="196">
        <v>0</v>
      </c>
      <c r="AG77" s="196">
        <v>52.06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174.02</v>
      </c>
      <c r="AP77" s="196">
        <v>0</v>
      </c>
      <c r="AQ77" s="196">
        <v>0</v>
      </c>
      <c r="AR77" s="196">
        <v>0</v>
      </c>
      <c r="AS77" s="196">
        <v>16.989999999999998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9.34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14.12</v>
      </c>
      <c r="K78" s="196">
        <v>0.35</v>
      </c>
      <c r="L78" s="196">
        <v>14.46</v>
      </c>
      <c r="M78" s="196">
        <v>1</v>
      </c>
      <c r="N78" s="196">
        <v>1.36</v>
      </c>
      <c r="O78" s="196">
        <v>0</v>
      </c>
      <c r="P78" s="196">
        <v>1.44</v>
      </c>
      <c r="Q78" s="196">
        <v>0.12</v>
      </c>
      <c r="R78" s="196">
        <v>0.49</v>
      </c>
      <c r="S78" s="196">
        <v>0.3</v>
      </c>
      <c r="T78" s="196">
        <v>0</v>
      </c>
      <c r="U78" s="196">
        <v>1.6</v>
      </c>
      <c r="V78" s="196">
        <v>0.24</v>
      </c>
      <c r="W78" s="196">
        <v>0.53</v>
      </c>
      <c r="X78" s="196">
        <v>1.95</v>
      </c>
      <c r="Y78" s="196">
        <v>0</v>
      </c>
      <c r="Z78" s="196">
        <v>2.91</v>
      </c>
      <c r="AA78" s="196">
        <v>0.87</v>
      </c>
      <c r="AB78" s="196">
        <v>0</v>
      </c>
      <c r="AC78" s="196">
        <v>0.63</v>
      </c>
      <c r="AD78" s="196">
        <v>14.84</v>
      </c>
      <c r="AE78" s="196">
        <v>0</v>
      </c>
      <c r="AF78" s="196">
        <v>0</v>
      </c>
      <c r="AG78" s="196">
        <v>52.06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174.02</v>
      </c>
      <c r="AP78" s="196">
        <v>0</v>
      </c>
      <c r="AQ78" s="196">
        <v>0</v>
      </c>
      <c r="AR78" s="196">
        <v>0</v>
      </c>
      <c r="AS78" s="196">
        <v>16.989999999999998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9.34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14.12</v>
      </c>
      <c r="K79" s="196">
        <v>0.35</v>
      </c>
      <c r="L79" s="196">
        <v>14.46</v>
      </c>
      <c r="M79" s="196">
        <v>1</v>
      </c>
      <c r="N79" s="196">
        <v>1.36</v>
      </c>
      <c r="O79" s="196">
        <v>0</v>
      </c>
      <c r="P79" s="196">
        <v>1.44</v>
      </c>
      <c r="Q79" s="196">
        <v>0.12</v>
      </c>
      <c r="R79" s="196">
        <v>0.49</v>
      </c>
      <c r="S79" s="196">
        <v>0.3</v>
      </c>
      <c r="T79" s="196">
        <v>0</v>
      </c>
      <c r="U79" s="196">
        <v>1.6</v>
      </c>
      <c r="V79" s="196">
        <v>0.24</v>
      </c>
      <c r="W79" s="196">
        <v>0.53</v>
      </c>
      <c r="X79" s="196">
        <v>1.95</v>
      </c>
      <c r="Y79" s="196">
        <v>0</v>
      </c>
      <c r="Z79" s="196">
        <v>2.91</v>
      </c>
      <c r="AA79" s="196">
        <v>0.87</v>
      </c>
      <c r="AB79" s="196">
        <v>0</v>
      </c>
      <c r="AC79" s="196">
        <v>0.63</v>
      </c>
      <c r="AD79" s="196">
        <v>14.84</v>
      </c>
      <c r="AE79" s="196">
        <v>0</v>
      </c>
      <c r="AF79" s="196">
        <v>0</v>
      </c>
      <c r="AG79" s="196">
        <v>52.06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174.02</v>
      </c>
      <c r="AP79" s="196">
        <v>0</v>
      </c>
      <c r="AQ79" s="196">
        <v>0</v>
      </c>
      <c r="AR79" s="196">
        <v>0</v>
      </c>
      <c r="AS79" s="196">
        <v>16.989999999999998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9.34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14.12</v>
      </c>
      <c r="K80" s="196">
        <v>0.35</v>
      </c>
      <c r="L80" s="196">
        <v>14.46</v>
      </c>
      <c r="M80" s="196">
        <v>1</v>
      </c>
      <c r="N80" s="196">
        <v>1.36</v>
      </c>
      <c r="O80" s="196">
        <v>0</v>
      </c>
      <c r="P80" s="196">
        <v>1.44</v>
      </c>
      <c r="Q80" s="196">
        <v>0.12</v>
      </c>
      <c r="R80" s="196">
        <v>0.49</v>
      </c>
      <c r="S80" s="196">
        <v>0.3</v>
      </c>
      <c r="T80" s="196">
        <v>0</v>
      </c>
      <c r="U80" s="196">
        <v>1.6</v>
      </c>
      <c r="V80" s="196">
        <v>0.24</v>
      </c>
      <c r="W80" s="196">
        <v>0.53</v>
      </c>
      <c r="X80" s="196">
        <v>1.95</v>
      </c>
      <c r="Y80" s="196">
        <v>0</v>
      </c>
      <c r="Z80" s="196">
        <v>2.91</v>
      </c>
      <c r="AA80" s="196">
        <v>0.87</v>
      </c>
      <c r="AB80" s="196">
        <v>0</v>
      </c>
      <c r="AC80" s="196">
        <v>0.63</v>
      </c>
      <c r="AD80" s="196">
        <v>14.84</v>
      </c>
      <c r="AE80" s="196">
        <v>0</v>
      </c>
      <c r="AF80" s="196">
        <v>0</v>
      </c>
      <c r="AG80" s="196">
        <v>52.06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174.02</v>
      </c>
      <c r="AP80" s="196">
        <v>0</v>
      </c>
      <c r="AQ80" s="196">
        <v>0</v>
      </c>
      <c r="AR80" s="196">
        <v>0</v>
      </c>
      <c r="AS80" s="196">
        <v>16.989999999999998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9.34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14.12</v>
      </c>
      <c r="K81" s="196">
        <v>0.35</v>
      </c>
      <c r="L81" s="196">
        <v>14.46</v>
      </c>
      <c r="M81" s="196">
        <v>1</v>
      </c>
      <c r="N81" s="196">
        <v>1.36</v>
      </c>
      <c r="O81" s="196">
        <v>0</v>
      </c>
      <c r="P81" s="196">
        <v>1.44</v>
      </c>
      <c r="Q81" s="196">
        <v>0.12</v>
      </c>
      <c r="R81" s="196">
        <v>0.49</v>
      </c>
      <c r="S81" s="196">
        <v>0.3</v>
      </c>
      <c r="T81" s="196">
        <v>0</v>
      </c>
      <c r="U81" s="196">
        <v>1.6</v>
      </c>
      <c r="V81" s="196">
        <v>0.24</v>
      </c>
      <c r="W81" s="196">
        <v>0.53</v>
      </c>
      <c r="X81" s="196">
        <v>1.95</v>
      </c>
      <c r="Y81" s="196">
        <v>0</v>
      </c>
      <c r="Z81" s="196">
        <v>2.91</v>
      </c>
      <c r="AA81" s="196">
        <v>0.87</v>
      </c>
      <c r="AB81" s="196">
        <v>0</v>
      </c>
      <c r="AC81" s="196">
        <v>0.63</v>
      </c>
      <c r="AD81" s="196">
        <v>14.84</v>
      </c>
      <c r="AE81" s="196">
        <v>0</v>
      </c>
      <c r="AF81" s="196">
        <v>0</v>
      </c>
      <c r="AG81" s="196">
        <v>52.06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174.02</v>
      </c>
      <c r="AP81" s="196">
        <v>0</v>
      </c>
      <c r="AQ81" s="196">
        <v>0</v>
      </c>
      <c r="AR81" s="196">
        <v>0</v>
      </c>
      <c r="AS81" s="196">
        <v>16.989999999999998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9.34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14.12</v>
      </c>
      <c r="K82" s="196">
        <v>0.35</v>
      </c>
      <c r="L82" s="196">
        <v>14.46</v>
      </c>
      <c r="M82" s="196">
        <v>1</v>
      </c>
      <c r="N82" s="196">
        <v>1.36</v>
      </c>
      <c r="O82" s="196">
        <v>0</v>
      </c>
      <c r="P82" s="196">
        <v>1.44</v>
      </c>
      <c r="Q82" s="196">
        <v>0.12</v>
      </c>
      <c r="R82" s="196">
        <v>0.49</v>
      </c>
      <c r="S82" s="196">
        <v>0.3</v>
      </c>
      <c r="T82" s="196">
        <v>0</v>
      </c>
      <c r="U82" s="196">
        <v>1.6</v>
      </c>
      <c r="V82" s="196">
        <v>0.24</v>
      </c>
      <c r="W82" s="196">
        <v>0.53</v>
      </c>
      <c r="X82" s="196">
        <v>1.95</v>
      </c>
      <c r="Y82" s="196">
        <v>0</v>
      </c>
      <c r="Z82" s="196">
        <v>2.91</v>
      </c>
      <c r="AA82" s="196">
        <v>0.87</v>
      </c>
      <c r="AB82" s="196">
        <v>0</v>
      </c>
      <c r="AC82" s="196">
        <v>0.63</v>
      </c>
      <c r="AD82" s="196">
        <v>14.84</v>
      </c>
      <c r="AE82" s="196">
        <v>0</v>
      </c>
      <c r="AF82" s="196">
        <v>0</v>
      </c>
      <c r="AG82" s="196">
        <v>52.06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174.02</v>
      </c>
      <c r="AP82" s="196">
        <v>0</v>
      </c>
      <c r="AQ82" s="196">
        <v>0</v>
      </c>
      <c r="AR82" s="196">
        <v>0</v>
      </c>
      <c r="AS82" s="196">
        <v>16.989999999999998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9.34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14.12</v>
      </c>
      <c r="K83" s="196">
        <v>0.35</v>
      </c>
      <c r="L83" s="196">
        <v>14.46</v>
      </c>
      <c r="M83" s="196">
        <v>1</v>
      </c>
      <c r="N83" s="196">
        <v>1.36</v>
      </c>
      <c r="O83" s="196">
        <v>0</v>
      </c>
      <c r="P83" s="196">
        <v>1.44</v>
      </c>
      <c r="Q83" s="196">
        <v>0.12</v>
      </c>
      <c r="R83" s="196">
        <v>0.49</v>
      </c>
      <c r="S83" s="196">
        <v>0.3</v>
      </c>
      <c r="T83" s="196">
        <v>0</v>
      </c>
      <c r="U83" s="196">
        <v>1.6</v>
      </c>
      <c r="V83" s="196">
        <v>0.24</v>
      </c>
      <c r="W83" s="196">
        <v>0.53</v>
      </c>
      <c r="X83" s="196">
        <v>1.95</v>
      </c>
      <c r="Y83" s="196">
        <v>0</v>
      </c>
      <c r="Z83" s="196">
        <v>2.91</v>
      </c>
      <c r="AA83" s="196">
        <v>0.87</v>
      </c>
      <c r="AB83" s="196">
        <v>0</v>
      </c>
      <c r="AC83" s="196">
        <v>0.63</v>
      </c>
      <c r="AD83" s="196">
        <v>14.84</v>
      </c>
      <c r="AE83" s="196">
        <v>0</v>
      </c>
      <c r="AF83" s="196">
        <v>0</v>
      </c>
      <c r="AG83" s="196">
        <v>52.06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174.02</v>
      </c>
      <c r="AP83" s="196">
        <v>0</v>
      </c>
      <c r="AQ83" s="196">
        <v>0</v>
      </c>
      <c r="AR83" s="196">
        <v>0</v>
      </c>
      <c r="AS83" s="196">
        <v>16.989999999999998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9.34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14.12</v>
      </c>
      <c r="K84" s="196">
        <v>0.35</v>
      </c>
      <c r="L84" s="196">
        <v>14.46</v>
      </c>
      <c r="M84" s="196">
        <v>1</v>
      </c>
      <c r="N84" s="196">
        <v>1.36</v>
      </c>
      <c r="O84" s="196">
        <v>0</v>
      </c>
      <c r="P84" s="196">
        <v>1.44</v>
      </c>
      <c r="Q84" s="196">
        <v>0.12</v>
      </c>
      <c r="R84" s="196">
        <v>0.49</v>
      </c>
      <c r="S84" s="196">
        <v>0.3</v>
      </c>
      <c r="T84" s="196">
        <v>0</v>
      </c>
      <c r="U84" s="196">
        <v>1.6</v>
      </c>
      <c r="V84" s="196">
        <v>0.24</v>
      </c>
      <c r="W84" s="196">
        <v>0.53</v>
      </c>
      <c r="X84" s="196">
        <v>1.95</v>
      </c>
      <c r="Y84" s="196">
        <v>0</v>
      </c>
      <c r="Z84" s="196">
        <v>2.91</v>
      </c>
      <c r="AA84" s="196">
        <v>0.87</v>
      </c>
      <c r="AB84" s="196">
        <v>0</v>
      </c>
      <c r="AC84" s="196">
        <v>0.63</v>
      </c>
      <c r="AD84" s="196">
        <v>14.84</v>
      </c>
      <c r="AE84" s="196">
        <v>0</v>
      </c>
      <c r="AF84" s="196">
        <v>0</v>
      </c>
      <c r="AG84" s="196">
        <v>52.06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174.02</v>
      </c>
      <c r="AP84" s="196">
        <v>0</v>
      </c>
      <c r="AQ84" s="196">
        <v>0</v>
      </c>
      <c r="AR84" s="196">
        <v>0</v>
      </c>
      <c r="AS84" s="196">
        <v>16.989999999999998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9.34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14.12</v>
      </c>
      <c r="K85" s="196">
        <v>0.35</v>
      </c>
      <c r="L85" s="196">
        <v>14.46</v>
      </c>
      <c r="M85" s="196">
        <v>1</v>
      </c>
      <c r="N85" s="196">
        <v>1.36</v>
      </c>
      <c r="O85" s="196">
        <v>0</v>
      </c>
      <c r="P85" s="196">
        <v>1.44</v>
      </c>
      <c r="Q85" s="196">
        <v>0.12</v>
      </c>
      <c r="R85" s="196">
        <v>0.82</v>
      </c>
      <c r="S85" s="196">
        <v>0.3</v>
      </c>
      <c r="T85" s="196">
        <v>0</v>
      </c>
      <c r="U85" s="196">
        <v>1.6</v>
      </c>
      <c r="V85" s="196">
        <v>0.24</v>
      </c>
      <c r="W85" s="196">
        <v>0.53</v>
      </c>
      <c r="X85" s="196">
        <v>1.7</v>
      </c>
      <c r="Y85" s="196">
        <v>0</v>
      </c>
      <c r="Z85" s="196">
        <v>2.91</v>
      </c>
      <c r="AA85" s="196">
        <v>0.87</v>
      </c>
      <c r="AB85" s="196">
        <v>0</v>
      </c>
      <c r="AC85" s="196">
        <v>0.63</v>
      </c>
      <c r="AD85" s="196">
        <v>14.84</v>
      </c>
      <c r="AE85" s="196">
        <v>0</v>
      </c>
      <c r="AF85" s="196">
        <v>0</v>
      </c>
      <c r="AG85" s="196">
        <v>52.06</v>
      </c>
      <c r="AH85" s="196">
        <v>0</v>
      </c>
      <c r="AI85" s="196">
        <v>12.53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174.02</v>
      </c>
      <c r="AP85" s="196">
        <v>0</v>
      </c>
      <c r="AQ85" s="196">
        <v>0</v>
      </c>
      <c r="AR85" s="196">
        <v>0</v>
      </c>
      <c r="AS85" s="196">
        <v>16.989999999999998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9.34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14.12</v>
      </c>
      <c r="K86" s="196">
        <v>0.35</v>
      </c>
      <c r="L86" s="196">
        <v>14.46</v>
      </c>
      <c r="M86" s="196">
        <v>1</v>
      </c>
      <c r="N86" s="196">
        <v>1.36</v>
      </c>
      <c r="O86" s="196">
        <v>0</v>
      </c>
      <c r="P86" s="196">
        <v>1.44</v>
      </c>
      <c r="Q86" s="196">
        <v>0.12</v>
      </c>
      <c r="R86" s="196">
        <v>0.82</v>
      </c>
      <c r="S86" s="196">
        <v>0.3</v>
      </c>
      <c r="T86" s="196">
        <v>0</v>
      </c>
      <c r="U86" s="196">
        <v>1.6</v>
      </c>
      <c r="V86" s="196">
        <v>0.24</v>
      </c>
      <c r="W86" s="196">
        <v>0.53</v>
      </c>
      <c r="X86" s="196">
        <v>1.7</v>
      </c>
      <c r="Y86" s="196">
        <v>0</v>
      </c>
      <c r="Z86" s="196">
        <v>2.91</v>
      </c>
      <c r="AA86" s="196">
        <v>0.87</v>
      </c>
      <c r="AB86" s="196">
        <v>0</v>
      </c>
      <c r="AC86" s="196">
        <v>0.63</v>
      </c>
      <c r="AD86" s="196">
        <v>14.84</v>
      </c>
      <c r="AE86" s="196">
        <v>0</v>
      </c>
      <c r="AF86" s="196">
        <v>0</v>
      </c>
      <c r="AG86" s="196">
        <v>52.06</v>
      </c>
      <c r="AH86" s="196">
        <v>0</v>
      </c>
      <c r="AI86" s="196">
        <v>12.53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174.02</v>
      </c>
      <c r="AP86" s="196">
        <v>0</v>
      </c>
      <c r="AQ86" s="196">
        <v>0</v>
      </c>
      <c r="AR86" s="196">
        <v>0</v>
      </c>
      <c r="AS86" s="196">
        <v>16.989999999999998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9.34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14.12</v>
      </c>
      <c r="K87" s="196">
        <v>0.35</v>
      </c>
      <c r="L87" s="196">
        <v>14.46</v>
      </c>
      <c r="M87" s="196">
        <v>1</v>
      </c>
      <c r="N87" s="196">
        <v>1.36</v>
      </c>
      <c r="O87" s="196">
        <v>0</v>
      </c>
      <c r="P87" s="196">
        <v>1.44</v>
      </c>
      <c r="Q87" s="196">
        <v>0.12</v>
      </c>
      <c r="R87" s="196">
        <v>0.82</v>
      </c>
      <c r="S87" s="196">
        <v>0.3</v>
      </c>
      <c r="T87" s="196">
        <v>0</v>
      </c>
      <c r="U87" s="196">
        <v>1.6</v>
      </c>
      <c r="V87" s="196">
        <v>0.24</v>
      </c>
      <c r="W87" s="196">
        <v>0.53</v>
      </c>
      <c r="X87" s="196">
        <v>1.7</v>
      </c>
      <c r="Y87" s="196">
        <v>0</v>
      </c>
      <c r="Z87" s="196">
        <v>2.91</v>
      </c>
      <c r="AA87" s="196">
        <v>0.87</v>
      </c>
      <c r="AB87" s="196">
        <v>0</v>
      </c>
      <c r="AC87" s="196">
        <v>0.63</v>
      </c>
      <c r="AD87" s="196">
        <v>14.84</v>
      </c>
      <c r="AE87" s="196">
        <v>0</v>
      </c>
      <c r="AF87" s="196">
        <v>0</v>
      </c>
      <c r="AG87" s="196">
        <v>52.06</v>
      </c>
      <c r="AH87" s="196">
        <v>0</v>
      </c>
      <c r="AI87" s="196">
        <v>12.53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172.13</v>
      </c>
      <c r="AP87" s="196">
        <v>0</v>
      </c>
      <c r="AQ87" s="196">
        <v>0</v>
      </c>
      <c r="AR87" s="196">
        <v>0</v>
      </c>
      <c r="AS87" s="196">
        <v>16.989999999999998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9.34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14.12</v>
      </c>
      <c r="K88" s="196">
        <v>0.35</v>
      </c>
      <c r="L88" s="196">
        <v>14.46</v>
      </c>
      <c r="M88" s="196">
        <v>1</v>
      </c>
      <c r="N88" s="196">
        <v>1.36</v>
      </c>
      <c r="O88" s="196">
        <v>0</v>
      </c>
      <c r="P88" s="196">
        <v>1.44</v>
      </c>
      <c r="Q88" s="196">
        <v>0.12</v>
      </c>
      <c r="R88" s="196">
        <v>0.82</v>
      </c>
      <c r="S88" s="196">
        <v>0.3</v>
      </c>
      <c r="T88" s="196">
        <v>0</v>
      </c>
      <c r="U88" s="196">
        <v>1.6</v>
      </c>
      <c r="V88" s="196">
        <v>0.24</v>
      </c>
      <c r="W88" s="196">
        <v>0.53</v>
      </c>
      <c r="X88" s="196">
        <v>1.7</v>
      </c>
      <c r="Y88" s="196">
        <v>0</v>
      </c>
      <c r="Z88" s="196">
        <v>2.91</v>
      </c>
      <c r="AA88" s="196">
        <v>0.87</v>
      </c>
      <c r="AB88" s="196">
        <v>0</v>
      </c>
      <c r="AC88" s="196">
        <v>0.63</v>
      </c>
      <c r="AD88" s="196">
        <v>14.84</v>
      </c>
      <c r="AE88" s="196">
        <v>0</v>
      </c>
      <c r="AF88" s="196">
        <v>0</v>
      </c>
      <c r="AG88" s="196">
        <v>52.06</v>
      </c>
      <c r="AH88" s="196">
        <v>0</v>
      </c>
      <c r="AI88" s="196">
        <v>12.53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172.13</v>
      </c>
      <c r="AP88" s="196">
        <v>0</v>
      </c>
      <c r="AQ88" s="196">
        <v>0</v>
      </c>
      <c r="AR88" s="196">
        <v>0</v>
      </c>
      <c r="AS88" s="196">
        <v>16.989999999999998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9.34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14.12</v>
      </c>
      <c r="K89" s="196">
        <v>0.35</v>
      </c>
      <c r="L89" s="196">
        <v>14.46</v>
      </c>
      <c r="M89" s="196">
        <v>1</v>
      </c>
      <c r="N89" s="196">
        <v>1.36</v>
      </c>
      <c r="O89" s="196">
        <v>0</v>
      </c>
      <c r="P89" s="196">
        <v>1.44</v>
      </c>
      <c r="Q89" s="196">
        <v>0.12</v>
      </c>
      <c r="R89" s="196">
        <v>0.96</v>
      </c>
      <c r="S89" s="196">
        <v>0.3</v>
      </c>
      <c r="T89" s="196">
        <v>0</v>
      </c>
      <c r="U89" s="196">
        <v>1.6</v>
      </c>
      <c r="V89" s="196">
        <v>0.24</v>
      </c>
      <c r="W89" s="196">
        <v>0.53</v>
      </c>
      <c r="X89" s="196">
        <v>1.7</v>
      </c>
      <c r="Y89" s="196">
        <v>0</v>
      </c>
      <c r="Z89" s="196">
        <v>2.91</v>
      </c>
      <c r="AA89" s="196">
        <v>0.87</v>
      </c>
      <c r="AB89" s="196">
        <v>0</v>
      </c>
      <c r="AC89" s="196">
        <v>0.63</v>
      </c>
      <c r="AD89" s="196">
        <v>14.84</v>
      </c>
      <c r="AE89" s="196">
        <v>0</v>
      </c>
      <c r="AF89" s="196">
        <v>0</v>
      </c>
      <c r="AG89" s="196">
        <v>52.06</v>
      </c>
      <c r="AH89" s="196">
        <v>0</v>
      </c>
      <c r="AI89" s="196">
        <v>12.53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172.13</v>
      </c>
      <c r="AP89" s="196">
        <v>0</v>
      </c>
      <c r="AQ89" s="196">
        <v>0</v>
      </c>
      <c r="AR89" s="196">
        <v>0</v>
      </c>
      <c r="AS89" s="196">
        <v>16.989999999999998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9.34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14.12</v>
      </c>
      <c r="K90" s="196">
        <v>4.3499999999999996</v>
      </c>
      <c r="L90" s="196">
        <v>14.46</v>
      </c>
      <c r="M90" s="196">
        <v>1</v>
      </c>
      <c r="N90" s="196">
        <v>1.36</v>
      </c>
      <c r="O90" s="196">
        <v>0</v>
      </c>
      <c r="P90" s="196">
        <v>1.44</v>
      </c>
      <c r="Q90" s="196">
        <v>0.12</v>
      </c>
      <c r="R90" s="196">
        <v>0.96</v>
      </c>
      <c r="S90" s="196">
        <v>0.3</v>
      </c>
      <c r="T90" s="196">
        <v>0</v>
      </c>
      <c r="U90" s="196">
        <v>1.6</v>
      </c>
      <c r="V90" s="196">
        <v>0.24</v>
      </c>
      <c r="W90" s="196">
        <v>0.53</v>
      </c>
      <c r="X90" s="196">
        <v>1.7</v>
      </c>
      <c r="Y90" s="196">
        <v>0</v>
      </c>
      <c r="Z90" s="196">
        <v>2.91</v>
      </c>
      <c r="AA90" s="196">
        <v>0.87</v>
      </c>
      <c r="AB90" s="196">
        <v>0</v>
      </c>
      <c r="AC90" s="196">
        <v>0.63</v>
      </c>
      <c r="AD90" s="196">
        <v>14.84</v>
      </c>
      <c r="AE90" s="196">
        <v>0</v>
      </c>
      <c r="AF90" s="196">
        <v>0</v>
      </c>
      <c r="AG90" s="196">
        <v>52.06</v>
      </c>
      <c r="AH90" s="196">
        <v>0</v>
      </c>
      <c r="AI90" s="196">
        <v>12.53</v>
      </c>
      <c r="AJ90" s="196">
        <v>0</v>
      </c>
      <c r="AK90" s="196">
        <v>12.61</v>
      </c>
      <c r="AL90" s="196">
        <v>0</v>
      </c>
      <c r="AM90" s="196">
        <v>0</v>
      </c>
      <c r="AN90" s="196">
        <v>0</v>
      </c>
      <c r="AO90" s="196">
        <v>172.13</v>
      </c>
      <c r="AP90" s="196">
        <v>0</v>
      </c>
      <c r="AQ90" s="196">
        <v>0</v>
      </c>
      <c r="AR90" s="196">
        <v>0</v>
      </c>
      <c r="AS90" s="196">
        <v>16.989999999999998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9.34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14.12</v>
      </c>
      <c r="K91" s="196">
        <v>4.3499999999999996</v>
      </c>
      <c r="L91" s="196">
        <v>96.91</v>
      </c>
      <c r="M91" s="196">
        <v>1</v>
      </c>
      <c r="N91" s="196">
        <v>1.36</v>
      </c>
      <c r="O91" s="196">
        <v>0</v>
      </c>
      <c r="P91" s="196">
        <v>1.44</v>
      </c>
      <c r="Q91" s="196">
        <v>0.12</v>
      </c>
      <c r="R91" s="196">
        <v>5.32</v>
      </c>
      <c r="S91" s="196">
        <v>3.06</v>
      </c>
      <c r="T91" s="196">
        <v>0</v>
      </c>
      <c r="U91" s="196">
        <v>1.6</v>
      </c>
      <c r="V91" s="196">
        <v>3.07</v>
      </c>
      <c r="W91" s="196">
        <v>0.53</v>
      </c>
      <c r="X91" s="196">
        <v>1.7</v>
      </c>
      <c r="Y91" s="196">
        <v>0</v>
      </c>
      <c r="Z91" s="196">
        <v>2.91</v>
      </c>
      <c r="AA91" s="196">
        <v>15.91</v>
      </c>
      <c r="AB91" s="196">
        <v>0</v>
      </c>
      <c r="AC91" s="196">
        <v>0.63</v>
      </c>
      <c r="AD91" s="196">
        <v>14.84</v>
      </c>
      <c r="AE91" s="196">
        <v>0</v>
      </c>
      <c r="AF91" s="196">
        <v>0</v>
      </c>
      <c r="AG91" s="196">
        <v>52.06</v>
      </c>
      <c r="AH91" s="196">
        <v>0</v>
      </c>
      <c r="AI91" s="196">
        <v>12.53</v>
      </c>
      <c r="AJ91" s="196">
        <v>0</v>
      </c>
      <c r="AK91" s="196">
        <v>11.35</v>
      </c>
      <c r="AL91" s="196">
        <v>0</v>
      </c>
      <c r="AM91" s="196">
        <v>0</v>
      </c>
      <c r="AN91" s="196">
        <v>0</v>
      </c>
      <c r="AO91" s="196">
        <v>174.02</v>
      </c>
      <c r="AP91" s="196">
        <v>0</v>
      </c>
      <c r="AQ91" s="196">
        <v>0</v>
      </c>
      <c r="AR91" s="196">
        <v>0</v>
      </c>
      <c r="AS91" s="196">
        <v>16.989999999999998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9.34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14.12</v>
      </c>
      <c r="K92" s="196">
        <v>4.3499999999999996</v>
      </c>
      <c r="L92" s="196">
        <v>154.66999999999999</v>
      </c>
      <c r="M92" s="196">
        <v>1</v>
      </c>
      <c r="N92" s="196">
        <v>1.36</v>
      </c>
      <c r="O92" s="196">
        <v>0</v>
      </c>
      <c r="P92" s="196">
        <v>1.44</v>
      </c>
      <c r="Q92" s="196">
        <v>0.12</v>
      </c>
      <c r="R92" s="196">
        <v>5.79</v>
      </c>
      <c r="S92" s="196">
        <v>3.93</v>
      </c>
      <c r="T92" s="196">
        <v>0</v>
      </c>
      <c r="U92" s="196">
        <v>1.6</v>
      </c>
      <c r="V92" s="196">
        <v>3.07</v>
      </c>
      <c r="W92" s="196">
        <v>0.53</v>
      </c>
      <c r="X92" s="196">
        <v>1.7</v>
      </c>
      <c r="Y92" s="196">
        <v>0</v>
      </c>
      <c r="Z92" s="196">
        <v>2.91</v>
      </c>
      <c r="AA92" s="196">
        <v>15.91</v>
      </c>
      <c r="AB92" s="196">
        <v>0</v>
      </c>
      <c r="AC92" s="196">
        <v>0.63</v>
      </c>
      <c r="AD92" s="196">
        <v>14.84</v>
      </c>
      <c r="AE92" s="196">
        <v>0</v>
      </c>
      <c r="AF92" s="196">
        <v>0</v>
      </c>
      <c r="AG92" s="196">
        <v>52.06</v>
      </c>
      <c r="AH92" s="196">
        <v>0</v>
      </c>
      <c r="AI92" s="196">
        <v>12.53</v>
      </c>
      <c r="AJ92" s="196">
        <v>0</v>
      </c>
      <c r="AK92" s="196">
        <v>11.35</v>
      </c>
      <c r="AL92" s="196">
        <v>0</v>
      </c>
      <c r="AM92" s="196">
        <v>0</v>
      </c>
      <c r="AN92" s="196">
        <v>0</v>
      </c>
      <c r="AO92" s="196">
        <v>174.02</v>
      </c>
      <c r="AP92" s="196">
        <v>0</v>
      </c>
      <c r="AQ92" s="196">
        <v>0</v>
      </c>
      <c r="AR92" s="196">
        <v>0</v>
      </c>
      <c r="AS92" s="196">
        <v>16.989999999999998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9.34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14.12</v>
      </c>
      <c r="K93" s="196">
        <v>4.3499999999999996</v>
      </c>
      <c r="L93" s="196">
        <v>181.62</v>
      </c>
      <c r="M93" s="196">
        <v>1</v>
      </c>
      <c r="N93" s="196">
        <v>1.36</v>
      </c>
      <c r="O93" s="196">
        <v>0</v>
      </c>
      <c r="P93" s="196">
        <v>1.44</v>
      </c>
      <c r="Q93" s="196">
        <v>0.12</v>
      </c>
      <c r="R93" s="196">
        <v>5.79</v>
      </c>
      <c r="S93" s="196">
        <v>3.93</v>
      </c>
      <c r="T93" s="196">
        <v>0</v>
      </c>
      <c r="U93" s="196">
        <v>1.6</v>
      </c>
      <c r="V93" s="196">
        <v>3.07</v>
      </c>
      <c r="W93" s="196">
        <v>0.53</v>
      </c>
      <c r="X93" s="196">
        <v>1.7</v>
      </c>
      <c r="Y93" s="196">
        <v>0</v>
      </c>
      <c r="Z93" s="196">
        <v>2.91</v>
      </c>
      <c r="AA93" s="196">
        <v>15.91</v>
      </c>
      <c r="AB93" s="196">
        <v>0</v>
      </c>
      <c r="AC93" s="196">
        <v>0.63</v>
      </c>
      <c r="AD93" s="196">
        <v>14.84</v>
      </c>
      <c r="AE93" s="196">
        <v>0</v>
      </c>
      <c r="AF93" s="196">
        <v>0</v>
      </c>
      <c r="AG93" s="196">
        <v>52.06</v>
      </c>
      <c r="AH93" s="196">
        <v>0</v>
      </c>
      <c r="AI93" s="196">
        <v>12.53</v>
      </c>
      <c r="AJ93" s="196">
        <v>0</v>
      </c>
      <c r="AK93" s="196">
        <v>12.74</v>
      </c>
      <c r="AL93" s="196">
        <v>0</v>
      </c>
      <c r="AM93" s="196">
        <v>0</v>
      </c>
      <c r="AN93" s="196">
        <v>0</v>
      </c>
      <c r="AO93" s="196">
        <v>174.02</v>
      </c>
      <c r="AP93" s="196">
        <v>0</v>
      </c>
      <c r="AQ93" s="196">
        <v>0</v>
      </c>
      <c r="AR93" s="196">
        <v>0</v>
      </c>
      <c r="AS93" s="196">
        <v>16.989999999999998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9.34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14.12</v>
      </c>
      <c r="K94" s="196">
        <v>4.3499999999999996</v>
      </c>
      <c r="L94" s="196">
        <v>181.62</v>
      </c>
      <c r="M94" s="196">
        <v>1</v>
      </c>
      <c r="N94" s="196">
        <v>1.36</v>
      </c>
      <c r="O94" s="196">
        <v>0</v>
      </c>
      <c r="P94" s="196">
        <v>1.44</v>
      </c>
      <c r="Q94" s="196">
        <v>0.12</v>
      </c>
      <c r="R94" s="196">
        <v>5.79</v>
      </c>
      <c r="S94" s="196">
        <v>3.93</v>
      </c>
      <c r="T94" s="196">
        <v>0</v>
      </c>
      <c r="U94" s="196">
        <v>1.6</v>
      </c>
      <c r="V94" s="196">
        <v>3.07</v>
      </c>
      <c r="W94" s="196">
        <v>0.53</v>
      </c>
      <c r="X94" s="196">
        <v>1.7</v>
      </c>
      <c r="Y94" s="196">
        <v>0</v>
      </c>
      <c r="Z94" s="196">
        <v>2.91</v>
      </c>
      <c r="AA94" s="196">
        <v>15.91</v>
      </c>
      <c r="AB94" s="196">
        <v>0</v>
      </c>
      <c r="AC94" s="196">
        <v>0.63</v>
      </c>
      <c r="AD94" s="196">
        <v>14.84</v>
      </c>
      <c r="AE94" s="196">
        <v>0</v>
      </c>
      <c r="AF94" s="196">
        <v>0</v>
      </c>
      <c r="AG94" s="196">
        <v>52.06</v>
      </c>
      <c r="AH94" s="196">
        <v>0</v>
      </c>
      <c r="AI94" s="196">
        <v>12.53</v>
      </c>
      <c r="AJ94" s="196">
        <v>0</v>
      </c>
      <c r="AK94" s="196">
        <v>12.74</v>
      </c>
      <c r="AL94" s="196">
        <v>0</v>
      </c>
      <c r="AM94" s="196">
        <v>0</v>
      </c>
      <c r="AN94" s="196">
        <v>0</v>
      </c>
      <c r="AO94" s="196">
        <v>174.02</v>
      </c>
      <c r="AP94" s="196">
        <v>0</v>
      </c>
      <c r="AQ94" s="196">
        <v>0</v>
      </c>
      <c r="AR94" s="196">
        <v>0</v>
      </c>
      <c r="AS94" s="196">
        <v>16.989999999999998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9.34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14.12</v>
      </c>
      <c r="K95" s="196">
        <v>4.3499999999999996</v>
      </c>
      <c r="L95" s="196">
        <v>181.62</v>
      </c>
      <c r="M95" s="196">
        <v>1</v>
      </c>
      <c r="N95" s="196">
        <v>1.36</v>
      </c>
      <c r="O95" s="196">
        <v>0</v>
      </c>
      <c r="P95" s="196">
        <v>1.44</v>
      </c>
      <c r="Q95" s="196">
        <v>0.12</v>
      </c>
      <c r="R95" s="196">
        <v>5.79</v>
      </c>
      <c r="S95" s="196">
        <v>3.93</v>
      </c>
      <c r="T95" s="196">
        <v>0</v>
      </c>
      <c r="U95" s="196">
        <v>1.6</v>
      </c>
      <c r="V95" s="196">
        <v>3.07</v>
      </c>
      <c r="W95" s="196">
        <v>0.53</v>
      </c>
      <c r="X95" s="196">
        <v>1.7</v>
      </c>
      <c r="Y95" s="196">
        <v>0</v>
      </c>
      <c r="Z95" s="196">
        <v>27.69</v>
      </c>
      <c r="AA95" s="196">
        <v>15.91</v>
      </c>
      <c r="AB95" s="196">
        <v>0</v>
      </c>
      <c r="AC95" s="196">
        <v>0.63</v>
      </c>
      <c r="AD95" s="196">
        <v>14.84</v>
      </c>
      <c r="AE95" s="196">
        <v>0</v>
      </c>
      <c r="AF95" s="196">
        <v>0</v>
      </c>
      <c r="AG95" s="196">
        <v>52.06</v>
      </c>
      <c r="AH95" s="196">
        <v>0</v>
      </c>
      <c r="AI95" s="196">
        <v>12.53</v>
      </c>
      <c r="AJ95" s="196">
        <v>0</v>
      </c>
      <c r="AK95" s="196">
        <v>12.74</v>
      </c>
      <c r="AL95" s="196">
        <v>0</v>
      </c>
      <c r="AM95" s="196">
        <v>0</v>
      </c>
      <c r="AN95" s="196">
        <v>0</v>
      </c>
      <c r="AO95" s="196">
        <v>174.02</v>
      </c>
      <c r="AP95" s="196">
        <v>0</v>
      </c>
      <c r="AQ95" s="196">
        <v>0</v>
      </c>
      <c r="AR95" s="196">
        <v>0</v>
      </c>
      <c r="AS95" s="196">
        <v>16.989999999999998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9.34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14.12</v>
      </c>
      <c r="K96" s="196">
        <v>4.3499999999999996</v>
      </c>
      <c r="L96" s="196">
        <v>181.15</v>
      </c>
      <c r="M96" s="196">
        <v>1</v>
      </c>
      <c r="N96" s="196">
        <v>1.36</v>
      </c>
      <c r="O96" s="196">
        <v>0</v>
      </c>
      <c r="P96" s="196">
        <v>1.44</v>
      </c>
      <c r="Q96" s="196">
        <v>0.12</v>
      </c>
      <c r="R96" s="196">
        <v>5.79</v>
      </c>
      <c r="S96" s="196">
        <v>3.93</v>
      </c>
      <c r="T96" s="196">
        <v>0</v>
      </c>
      <c r="U96" s="196">
        <v>1.6</v>
      </c>
      <c r="V96" s="196">
        <v>3.07</v>
      </c>
      <c r="W96" s="196">
        <v>0.53</v>
      </c>
      <c r="X96" s="196">
        <v>1.7</v>
      </c>
      <c r="Y96" s="196">
        <v>0</v>
      </c>
      <c r="Z96" s="196">
        <v>29.56</v>
      </c>
      <c r="AA96" s="196">
        <v>15.91</v>
      </c>
      <c r="AB96" s="196">
        <v>0</v>
      </c>
      <c r="AC96" s="196">
        <v>0.63</v>
      </c>
      <c r="AD96" s="196">
        <v>14.84</v>
      </c>
      <c r="AE96" s="196">
        <v>0</v>
      </c>
      <c r="AF96" s="196">
        <v>0</v>
      </c>
      <c r="AG96" s="196">
        <v>52.06</v>
      </c>
      <c r="AH96" s="196">
        <v>0</v>
      </c>
      <c r="AI96" s="196">
        <v>12.53</v>
      </c>
      <c r="AJ96" s="196">
        <v>0</v>
      </c>
      <c r="AK96" s="196">
        <v>12.74</v>
      </c>
      <c r="AL96" s="196">
        <v>0</v>
      </c>
      <c r="AM96" s="196">
        <v>0</v>
      </c>
      <c r="AN96" s="196">
        <v>0</v>
      </c>
      <c r="AO96" s="196">
        <v>174.02</v>
      </c>
      <c r="AP96" s="196">
        <v>0</v>
      </c>
      <c r="AQ96" s="196">
        <v>0</v>
      </c>
      <c r="AR96" s="196">
        <v>0</v>
      </c>
      <c r="AS96" s="196">
        <v>16.989999999999998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9.34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14.12</v>
      </c>
      <c r="K97" s="196">
        <v>4.3499999999999996</v>
      </c>
      <c r="L97" s="196">
        <v>181.15</v>
      </c>
      <c r="M97" s="196">
        <v>1</v>
      </c>
      <c r="N97" s="196">
        <v>1.36</v>
      </c>
      <c r="O97" s="196">
        <v>0</v>
      </c>
      <c r="P97" s="196">
        <v>1.44</v>
      </c>
      <c r="Q97" s="196">
        <v>0.12</v>
      </c>
      <c r="R97" s="196">
        <v>5.0599999999999996</v>
      </c>
      <c r="S97" s="196">
        <v>3.85</v>
      </c>
      <c r="T97" s="196">
        <v>0</v>
      </c>
      <c r="U97" s="196">
        <v>1.6</v>
      </c>
      <c r="V97" s="196">
        <v>1.87</v>
      </c>
      <c r="W97" s="196">
        <v>0.53</v>
      </c>
      <c r="X97" s="196">
        <v>1.7</v>
      </c>
      <c r="Y97" s="196">
        <v>0</v>
      </c>
      <c r="Z97" s="196">
        <v>29.56</v>
      </c>
      <c r="AA97" s="196">
        <v>15.91</v>
      </c>
      <c r="AB97" s="196">
        <v>0</v>
      </c>
      <c r="AC97" s="196">
        <v>0.63</v>
      </c>
      <c r="AD97" s="196">
        <v>14.84</v>
      </c>
      <c r="AE97" s="196">
        <v>0</v>
      </c>
      <c r="AF97" s="196">
        <v>0</v>
      </c>
      <c r="AG97" s="196">
        <v>52.06</v>
      </c>
      <c r="AH97" s="196">
        <v>0</v>
      </c>
      <c r="AI97" s="196">
        <v>12.53</v>
      </c>
      <c r="AJ97" s="196">
        <v>0</v>
      </c>
      <c r="AK97" s="196">
        <v>12.74</v>
      </c>
      <c r="AL97" s="196">
        <v>0</v>
      </c>
      <c r="AM97" s="196">
        <v>0</v>
      </c>
      <c r="AN97" s="196">
        <v>0</v>
      </c>
      <c r="AO97" s="196">
        <v>174.02</v>
      </c>
      <c r="AP97" s="196">
        <v>0</v>
      </c>
      <c r="AQ97" s="196">
        <v>0</v>
      </c>
      <c r="AR97" s="196">
        <v>0</v>
      </c>
      <c r="AS97" s="196">
        <v>16.989999999999998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9.34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14.12</v>
      </c>
      <c r="K98" s="196">
        <v>4.3499999999999996</v>
      </c>
      <c r="L98" s="196">
        <v>181.15</v>
      </c>
      <c r="M98" s="196">
        <v>1</v>
      </c>
      <c r="N98" s="196">
        <v>1.36</v>
      </c>
      <c r="O98" s="196">
        <v>0</v>
      </c>
      <c r="P98" s="196">
        <v>1.44</v>
      </c>
      <c r="Q98" s="196">
        <v>0.12</v>
      </c>
      <c r="R98" s="196">
        <v>5.68</v>
      </c>
      <c r="S98" s="196">
        <v>3.85</v>
      </c>
      <c r="T98" s="196">
        <v>0</v>
      </c>
      <c r="U98" s="196">
        <v>1.6</v>
      </c>
      <c r="V98" s="196">
        <v>1.87</v>
      </c>
      <c r="W98" s="196">
        <v>0.53</v>
      </c>
      <c r="X98" s="196">
        <v>1.7</v>
      </c>
      <c r="Y98" s="196">
        <v>0</v>
      </c>
      <c r="Z98" s="196">
        <v>29.57</v>
      </c>
      <c r="AA98" s="196">
        <v>15.91</v>
      </c>
      <c r="AB98" s="196">
        <v>0</v>
      </c>
      <c r="AC98" s="196">
        <v>0.63</v>
      </c>
      <c r="AD98" s="196">
        <v>14.84</v>
      </c>
      <c r="AE98" s="196">
        <v>0</v>
      </c>
      <c r="AF98" s="196">
        <v>0</v>
      </c>
      <c r="AG98" s="196">
        <v>52.06</v>
      </c>
      <c r="AH98" s="196">
        <v>0</v>
      </c>
      <c r="AI98" s="196">
        <v>12.53</v>
      </c>
      <c r="AJ98" s="196">
        <v>0</v>
      </c>
      <c r="AK98" s="196">
        <v>12.74</v>
      </c>
      <c r="AL98" s="196">
        <v>0</v>
      </c>
      <c r="AM98" s="196">
        <v>0</v>
      </c>
      <c r="AN98" s="196">
        <v>0</v>
      </c>
      <c r="AO98" s="196">
        <v>174.02</v>
      </c>
      <c r="AP98" s="196">
        <v>0</v>
      </c>
      <c r="AQ98" s="196">
        <v>0</v>
      </c>
      <c r="AR98" s="196">
        <v>0</v>
      </c>
      <c r="AS98" s="196">
        <v>16.989999999999998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0.22416000000000016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5.6919999999999894E-2</v>
      </c>
      <c r="L99">
        <f t="shared" si="0"/>
        <v>2.1982150000000011</v>
      </c>
      <c r="M99">
        <f t="shared" si="0"/>
        <v>2.4E-2</v>
      </c>
      <c r="N99">
        <f t="shared" si="0"/>
        <v>3.2639999999999995E-2</v>
      </c>
      <c r="O99">
        <f t="shared" si="0"/>
        <v>0</v>
      </c>
      <c r="P99">
        <f t="shared" si="0"/>
        <v>3.4559999999999966E-2</v>
      </c>
      <c r="Q99">
        <f t="shared" si="0"/>
        <v>2.8724999999999957E-3</v>
      </c>
      <c r="R99">
        <f t="shared" si="0"/>
        <v>5.7700000000000119E-2</v>
      </c>
      <c r="S99">
        <f t="shared" si="0"/>
        <v>3.6107499999999959E-2</v>
      </c>
      <c r="T99">
        <f t="shared" si="0"/>
        <v>0</v>
      </c>
      <c r="U99">
        <f t="shared" si="0"/>
        <v>3.8399999999999927E-2</v>
      </c>
      <c r="V99">
        <f t="shared" si="0"/>
        <v>2.6344999999999907E-2</v>
      </c>
      <c r="W99">
        <f t="shared" si="0"/>
        <v>4.6432500000000057E-2</v>
      </c>
      <c r="X99">
        <f t="shared" si="0"/>
        <v>0.15178250000000046</v>
      </c>
      <c r="Y99">
        <f t="shared" si="0"/>
        <v>0</v>
      </c>
      <c r="Z99">
        <f t="shared" si="0"/>
        <v>0.42221750000000091</v>
      </c>
      <c r="AA99">
        <f t="shared" si="0"/>
        <v>0.1642925000000002</v>
      </c>
      <c r="AB99">
        <f t="shared" si="0"/>
        <v>0</v>
      </c>
      <c r="AC99">
        <f t="shared" si="0"/>
        <v>1.8059999999999982E-2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0.1540700000000001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3.8283325000000032</v>
      </c>
      <c r="AP99">
        <f t="shared" si="0"/>
        <v>4.895999999999999E-2</v>
      </c>
      <c r="AQ99">
        <f t="shared" si="0"/>
        <v>0</v>
      </c>
      <c r="AR99">
        <f t="shared" si="0"/>
        <v>0</v>
      </c>
      <c r="AS99">
        <f t="shared" si="0"/>
        <v>0.40776000000000018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-48.686999999999998</v>
      </c>
      <c r="D28" s="82">
        <v>0</v>
      </c>
      <c r="E28" s="82">
        <v>0</v>
      </c>
      <c r="F28" s="82">
        <v>-66.313000000000002</v>
      </c>
      <c r="G28" s="82">
        <v>-115</v>
      </c>
      <c r="H28" s="76"/>
      <c r="I28" s="31">
        <v>26</v>
      </c>
      <c r="J28" s="82">
        <v>48.686999999999998</v>
      </c>
      <c r="K28" s="82">
        <v>0</v>
      </c>
      <c r="L28" s="82">
        <v>0</v>
      </c>
      <c r="M28" s="82">
        <v>0</v>
      </c>
      <c r="N28" s="82">
        <v>48.686999999999998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66.313000000000002</v>
      </c>
      <c r="AF28" s="82">
        <v>0</v>
      </c>
      <c r="AG28" s="82">
        <v>0</v>
      </c>
      <c r="AH28" s="82">
        <v>0</v>
      </c>
      <c r="AI28" s="82">
        <v>66.313000000000002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48.686999999999998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-48.686999999999998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66.313000000000002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-66.313000000000002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486.87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486.87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663.13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663.13</v>
      </c>
      <c r="DF28" s="81">
        <f t="shared" si="31"/>
        <v>115</v>
      </c>
      <c r="DG28" s="81">
        <f t="shared" si="32"/>
        <v>-48.686999999999998</v>
      </c>
      <c r="DH28" s="81">
        <f t="shared" si="33"/>
        <v>0</v>
      </c>
      <c r="DI28" s="81">
        <f t="shared" si="34"/>
        <v>0</v>
      </c>
      <c r="DJ28" s="81">
        <f t="shared" si="35"/>
        <v>-66.313000000000002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-90</v>
      </c>
      <c r="D29" s="82">
        <v>0</v>
      </c>
      <c r="E29" s="82">
        <v>0</v>
      </c>
      <c r="F29" s="82">
        <v>-126</v>
      </c>
      <c r="G29" s="82">
        <v>-216</v>
      </c>
      <c r="H29" s="76"/>
      <c r="I29" s="31">
        <v>27</v>
      </c>
      <c r="J29" s="82">
        <v>90</v>
      </c>
      <c r="K29" s="82">
        <v>0</v>
      </c>
      <c r="L29" s="82">
        <v>0</v>
      </c>
      <c r="M29" s="82">
        <v>0</v>
      </c>
      <c r="N29" s="82">
        <v>90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126</v>
      </c>
      <c r="AF29" s="82">
        <v>0</v>
      </c>
      <c r="AG29" s="82">
        <v>0</v>
      </c>
      <c r="AH29" s="82">
        <v>0</v>
      </c>
      <c r="AI29" s="82">
        <v>126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90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-90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126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-126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900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900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1260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1260</v>
      </c>
      <c r="DF29" s="81">
        <f t="shared" si="31"/>
        <v>216</v>
      </c>
      <c r="DG29" s="81">
        <f t="shared" si="32"/>
        <v>-90</v>
      </c>
      <c r="DH29" s="81">
        <f t="shared" si="33"/>
        <v>0</v>
      </c>
      <c r="DI29" s="81">
        <f t="shared" si="34"/>
        <v>0</v>
      </c>
      <c r="DJ29" s="81">
        <f t="shared" si="35"/>
        <v>-126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-65</v>
      </c>
      <c r="D30" s="82">
        <v>0</v>
      </c>
      <c r="E30" s="82">
        <v>0</v>
      </c>
      <c r="F30" s="82">
        <v>-149</v>
      </c>
      <c r="G30" s="82">
        <v>-214</v>
      </c>
      <c r="H30" s="76"/>
      <c r="I30" s="31">
        <v>28</v>
      </c>
      <c r="J30" s="82">
        <v>65</v>
      </c>
      <c r="K30" s="82">
        <v>0</v>
      </c>
      <c r="L30" s="82">
        <v>0</v>
      </c>
      <c r="M30" s="82">
        <v>0</v>
      </c>
      <c r="N30" s="82">
        <v>65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149</v>
      </c>
      <c r="AF30" s="82">
        <v>0</v>
      </c>
      <c r="AG30" s="82">
        <v>0</v>
      </c>
      <c r="AH30" s="82">
        <v>0</v>
      </c>
      <c r="AI30" s="82">
        <v>149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65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-65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149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-149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650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650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1490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1490</v>
      </c>
      <c r="DF30" s="81">
        <f t="shared" si="31"/>
        <v>214</v>
      </c>
      <c r="DG30" s="81">
        <f t="shared" si="32"/>
        <v>-65</v>
      </c>
      <c r="DH30" s="81">
        <f t="shared" si="33"/>
        <v>0</v>
      </c>
      <c r="DI30" s="81">
        <f t="shared" si="34"/>
        <v>0</v>
      </c>
      <c r="DJ30" s="81">
        <f t="shared" si="35"/>
        <v>-149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-119.253</v>
      </c>
      <c r="G31" s="82">
        <v>-119.253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119.253</v>
      </c>
      <c r="AF31" s="82">
        <v>0</v>
      </c>
      <c r="AG31" s="82">
        <v>0</v>
      </c>
      <c r="AH31" s="82">
        <v>0</v>
      </c>
      <c r="AI31" s="82">
        <v>119.253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119.253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-119.253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1192.53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1192.53</v>
      </c>
      <c r="DF31" s="81">
        <f t="shared" si="31"/>
        <v>119.253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-119.253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-32.593000000000004</v>
      </c>
      <c r="G32" s="82">
        <v>-32.593000000000004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-15</v>
      </c>
      <c r="N32" s="82">
        <v>-15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32.593000000000004</v>
      </c>
      <c r="AF32" s="82">
        <v>15</v>
      </c>
      <c r="AG32" s="82">
        <v>0</v>
      </c>
      <c r="AH32" s="82">
        <v>0</v>
      </c>
      <c r="AI32" s="82">
        <v>47.593000000000004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32.593000000000004</v>
      </c>
      <c r="BQ32" s="83">
        <f t="shared" si="3"/>
        <v>15</v>
      </c>
      <c r="BR32" s="83">
        <f t="shared" si="3"/>
        <v>0</v>
      </c>
      <c r="BS32" s="83">
        <f t="shared" si="3"/>
        <v>0</v>
      </c>
      <c r="BT32" s="83">
        <f t="shared" si="20"/>
        <v>-47.593000000000004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325.93000000000006</v>
      </c>
      <c r="DA32" s="80">
        <f t="shared" si="8"/>
        <v>150</v>
      </c>
      <c r="DB32" s="80">
        <f t="shared" si="8"/>
        <v>0</v>
      </c>
      <c r="DC32" s="80">
        <f t="shared" si="8"/>
        <v>0</v>
      </c>
      <c r="DD32" s="80">
        <f t="shared" si="30"/>
        <v>475.93000000000006</v>
      </c>
      <c r="DF32" s="81">
        <f t="shared" si="31"/>
        <v>32.593000000000004</v>
      </c>
      <c r="DG32" s="81">
        <f t="shared" si="32"/>
        <v>15</v>
      </c>
      <c r="DH32" s="81">
        <f t="shared" si="33"/>
        <v>0</v>
      </c>
      <c r="DI32" s="81">
        <f t="shared" si="34"/>
        <v>0</v>
      </c>
      <c r="DJ32" s="81">
        <f t="shared" si="35"/>
        <v>-47.593000000000004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-37</v>
      </c>
      <c r="G71" s="82">
        <v>-37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37</v>
      </c>
      <c r="AF71" s="82">
        <v>0</v>
      </c>
      <c r="AG71" s="82">
        <v>0</v>
      </c>
      <c r="AH71" s="82">
        <v>0</v>
      </c>
      <c r="AI71" s="82">
        <v>37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37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-37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370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370</v>
      </c>
      <c r="DF71" s="81">
        <f t="shared" si="59"/>
        <v>37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-37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-41.805</v>
      </c>
      <c r="G72" s="82">
        <v>-41.805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41.805</v>
      </c>
      <c r="AF72" s="82">
        <v>0</v>
      </c>
      <c r="AG72" s="82">
        <v>0</v>
      </c>
      <c r="AH72" s="82">
        <v>0</v>
      </c>
      <c r="AI72" s="82">
        <v>41.805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41.805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-41.805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418.05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418.05</v>
      </c>
      <c r="DF72" s="81">
        <f t="shared" si="59"/>
        <v>41.805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-41.805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-55.798999999999999</v>
      </c>
      <c r="G73" s="82">
        <v>-55.798999999999999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55.798999999999999</v>
      </c>
      <c r="AF73" s="82">
        <v>0</v>
      </c>
      <c r="AG73" s="82">
        <v>0</v>
      </c>
      <c r="AH73" s="82">
        <v>0</v>
      </c>
      <c r="AI73" s="82">
        <v>55.798999999999999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55.798999999999999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-55.798999999999999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557.99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557.99</v>
      </c>
      <c r="DF73" s="81">
        <f t="shared" si="59"/>
        <v>55.798999999999999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-55.798999999999999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-28.998000000000001</v>
      </c>
      <c r="G74" s="82">
        <v>-28.998000000000001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28.998000000000001</v>
      </c>
      <c r="AF74" s="82">
        <v>0</v>
      </c>
      <c r="AG74" s="82">
        <v>0</v>
      </c>
      <c r="AH74" s="82">
        <v>0</v>
      </c>
      <c r="AI74" s="82">
        <v>28.998000000000001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28.998000000000001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-28.998000000000001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289.98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289.98</v>
      </c>
      <c r="DF74" s="81">
        <f t="shared" si="59"/>
        <v>28.998000000000001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-28.998000000000001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-2.9390000000000001</v>
      </c>
      <c r="G75" s="82">
        <v>-2.9390000000000001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2.9390000000000001</v>
      </c>
      <c r="AF75" s="82">
        <v>0</v>
      </c>
      <c r="AG75" s="82">
        <v>0</v>
      </c>
      <c r="AH75" s="82">
        <v>0</v>
      </c>
      <c r="AI75" s="82">
        <v>2.9390000000000001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2.9390000000000001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-2.9390000000000001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29.39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29.39</v>
      </c>
      <c r="DF75" s="81">
        <f t="shared" si="59"/>
        <v>2.9390000000000001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-2.9390000000000001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-35</v>
      </c>
      <c r="D83" s="82">
        <v>0</v>
      </c>
      <c r="E83" s="82">
        <v>0</v>
      </c>
      <c r="F83" s="82">
        <v>-16.741</v>
      </c>
      <c r="G83" s="82">
        <v>-51.741</v>
      </c>
      <c r="H83" s="76"/>
      <c r="I83" s="31">
        <v>81</v>
      </c>
      <c r="J83" s="82">
        <v>35</v>
      </c>
      <c r="K83" s="82">
        <v>0</v>
      </c>
      <c r="L83" s="82">
        <v>0</v>
      </c>
      <c r="M83" s="82">
        <v>0</v>
      </c>
      <c r="N83" s="82">
        <v>35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16.741</v>
      </c>
      <c r="AF83" s="82">
        <v>0</v>
      </c>
      <c r="AG83" s="82">
        <v>0</v>
      </c>
      <c r="AH83" s="82">
        <v>0</v>
      </c>
      <c r="AI83" s="82">
        <v>16.741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-35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16.741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-16.741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350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167.41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167.41</v>
      </c>
      <c r="DF83" s="81">
        <f t="shared" si="59"/>
        <v>51.741</v>
      </c>
      <c r="DG83" s="81">
        <f t="shared" si="60"/>
        <v>-35</v>
      </c>
      <c r="DH83" s="81">
        <f t="shared" si="61"/>
        <v>0</v>
      </c>
      <c r="DI83" s="81">
        <f t="shared" si="62"/>
        <v>0</v>
      </c>
      <c r="DJ83" s="81">
        <f t="shared" si="63"/>
        <v>-16.741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-55</v>
      </c>
      <c r="D84" s="82">
        <v>0</v>
      </c>
      <c r="E84" s="82">
        <v>0</v>
      </c>
      <c r="F84" s="82">
        <v>-39.710999999999999</v>
      </c>
      <c r="G84" s="82">
        <v>-94.710999999999999</v>
      </c>
      <c r="H84" s="76"/>
      <c r="I84" s="31">
        <v>82</v>
      </c>
      <c r="J84" s="82">
        <v>55</v>
      </c>
      <c r="K84" s="82">
        <v>0</v>
      </c>
      <c r="L84" s="82">
        <v>0</v>
      </c>
      <c r="M84" s="82">
        <v>0</v>
      </c>
      <c r="N84" s="82">
        <v>55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39.710999999999999</v>
      </c>
      <c r="AF84" s="82">
        <v>0</v>
      </c>
      <c r="AG84" s="82">
        <v>0</v>
      </c>
      <c r="AH84" s="82">
        <v>0</v>
      </c>
      <c r="AI84" s="82">
        <v>39.710999999999999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55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-55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39.710999999999999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-39.710999999999999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550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550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397.11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397.11</v>
      </c>
      <c r="DF84" s="81">
        <f t="shared" si="59"/>
        <v>94.710999999999999</v>
      </c>
      <c r="DG84" s="81">
        <f t="shared" si="60"/>
        <v>-55</v>
      </c>
      <c r="DH84" s="81">
        <f t="shared" si="61"/>
        <v>0</v>
      </c>
      <c r="DI84" s="81">
        <f t="shared" si="62"/>
        <v>0</v>
      </c>
      <c r="DJ84" s="81">
        <f t="shared" si="63"/>
        <v>-39.710999999999999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-70</v>
      </c>
      <c r="D85" s="82">
        <v>0</v>
      </c>
      <c r="E85" s="82">
        <v>0</v>
      </c>
      <c r="F85" s="82">
        <v>-74.521000000000001</v>
      </c>
      <c r="G85" s="82">
        <v>-144.52099999999999</v>
      </c>
      <c r="H85" s="76"/>
      <c r="I85" s="31">
        <v>83</v>
      </c>
      <c r="J85" s="82">
        <v>70</v>
      </c>
      <c r="K85" s="82">
        <v>0</v>
      </c>
      <c r="L85" s="82">
        <v>0</v>
      </c>
      <c r="M85" s="82">
        <v>0</v>
      </c>
      <c r="N85" s="82">
        <v>70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74.521000000000001</v>
      </c>
      <c r="AF85" s="82">
        <v>0</v>
      </c>
      <c r="AG85" s="82">
        <v>0</v>
      </c>
      <c r="AH85" s="82">
        <v>0</v>
      </c>
      <c r="AI85" s="82">
        <v>74.521000000000001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70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-70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74.521000000000001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-74.521000000000001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700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700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745.21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745.21</v>
      </c>
      <c r="DF85" s="81">
        <f t="shared" si="59"/>
        <v>144.52100000000002</v>
      </c>
      <c r="DG85" s="81">
        <f t="shared" si="60"/>
        <v>-70</v>
      </c>
      <c r="DH85" s="81">
        <f t="shared" si="61"/>
        <v>0</v>
      </c>
      <c r="DI85" s="81">
        <f t="shared" si="62"/>
        <v>0</v>
      </c>
      <c r="DJ85" s="81">
        <f t="shared" si="63"/>
        <v>-74.521000000000001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-85</v>
      </c>
      <c r="D86" s="82">
        <v>0</v>
      </c>
      <c r="E86" s="82">
        <v>0</v>
      </c>
      <c r="F86" s="82">
        <v>-104.53100000000001</v>
      </c>
      <c r="G86" s="82">
        <v>-189.53100000000001</v>
      </c>
      <c r="H86" s="76"/>
      <c r="I86" s="31">
        <v>84</v>
      </c>
      <c r="J86" s="82">
        <v>85</v>
      </c>
      <c r="K86" s="82">
        <v>0</v>
      </c>
      <c r="L86" s="82">
        <v>0</v>
      </c>
      <c r="M86" s="82">
        <v>0</v>
      </c>
      <c r="N86" s="82">
        <v>85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104.53100000000001</v>
      </c>
      <c r="AF86" s="82">
        <v>0</v>
      </c>
      <c r="AG86" s="82">
        <v>0</v>
      </c>
      <c r="AH86" s="82">
        <v>0</v>
      </c>
      <c r="AI86" s="82">
        <v>104.53100000000001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85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-85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104.53100000000001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-104.53100000000001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850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850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1045.31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1045.31</v>
      </c>
      <c r="DF86" s="81">
        <f t="shared" si="59"/>
        <v>189.53100000000001</v>
      </c>
      <c r="DG86" s="81">
        <f t="shared" si="60"/>
        <v>-85</v>
      </c>
      <c r="DH86" s="81">
        <f t="shared" si="61"/>
        <v>0</v>
      </c>
      <c r="DI86" s="81">
        <f t="shared" si="62"/>
        <v>0</v>
      </c>
      <c r="DJ86" s="81">
        <f t="shared" si="63"/>
        <v>-104.53100000000001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-95</v>
      </c>
      <c r="D87" s="82">
        <v>0</v>
      </c>
      <c r="E87" s="82">
        <v>0</v>
      </c>
      <c r="F87" s="82">
        <v>-130.73099999999999</v>
      </c>
      <c r="G87" s="82">
        <v>-225.73099999999999</v>
      </c>
      <c r="H87" s="76"/>
      <c r="I87" s="31">
        <v>85</v>
      </c>
      <c r="J87" s="82">
        <v>95</v>
      </c>
      <c r="K87" s="82">
        <v>0</v>
      </c>
      <c r="L87" s="82">
        <v>0</v>
      </c>
      <c r="M87" s="82">
        <v>0</v>
      </c>
      <c r="N87" s="82">
        <v>95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130.73099999999999</v>
      </c>
      <c r="AF87" s="82">
        <v>0</v>
      </c>
      <c r="AG87" s="82">
        <v>0</v>
      </c>
      <c r="AH87" s="82">
        <v>0</v>
      </c>
      <c r="AI87" s="82">
        <v>130.73099999999999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95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-95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130.73099999999999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-130.73099999999999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950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950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1307.31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1307.31</v>
      </c>
      <c r="DF87" s="81">
        <f t="shared" si="59"/>
        <v>225.73099999999999</v>
      </c>
      <c r="DG87" s="81">
        <f t="shared" si="60"/>
        <v>-95</v>
      </c>
      <c r="DH87" s="81">
        <f t="shared" si="61"/>
        <v>0</v>
      </c>
      <c r="DI87" s="81">
        <f t="shared" si="62"/>
        <v>0</v>
      </c>
      <c r="DJ87" s="81">
        <f t="shared" si="63"/>
        <v>-130.73099999999999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-100</v>
      </c>
      <c r="D88" s="82">
        <v>0</v>
      </c>
      <c r="E88" s="82">
        <v>0</v>
      </c>
      <c r="F88" s="82">
        <v>-137.58099999999999</v>
      </c>
      <c r="G88" s="82">
        <v>-237.58099999999999</v>
      </c>
      <c r="H88" s="76"/>
      <c r="I88" s="31">
        <v>86</v>
      </c>
      <c r="J88" s="82">
        <v>100</v>
      </c>
      <c r="K88" s="82">
        <v>0</v>
      </c>
      <c r="L88" s="82">
        <v>0</v>
      </c>
      <c r="M88" s="82">
        <v>0</v>
      </c>
      <c r="N88" s="82">
        <v>100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137.58099999999999</v>
      </c>
      <c r="AF88" s="82">
        <v>0</v>
      </c>
      <c r="AG88" s="82">
        <v>0</v>
      </c>
      <c r="AH88" s="82">
        <v>0</v>
      </c>
      <c r="AI88" s="82">
        <v>137.58099999999999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100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-100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137.58099999999999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-137.58099999999999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1000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1000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1375.81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1375.81</v>
      </c>
      <c r="DF88" s="81">
        <f t="shared" si="59"/>
        <v>237.58099999999999</v>
      </c>
      <c r="DG88" s="81">
        <f t="shared" si="60"/>
        <v>-100</v>
      </c>
      <c r="DH88" s="81">
        <f t="shared" si="61"/>
        <v>0</v>
      </c>
      <c r="DI88" s="81">
        <f t="shared" si="62"/>
        <v>0</v>
      </c>
      <c r="DJ88" s="81">
        <f t="shared" si="63"/>
        <v>-137.58099999999999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-110</v>
      </c>
      <c r="D89" s="82">
        <v>0</v>
      </c>
      <c r="E89" s="82">
        <v>0</v>
      </c>
      <c r="F89" s="82">
        <v>-145.351</v>
      </c>
      <c r="G89" s="82">
        <v>-255.351</v>
      </c>
      <c r="H89" s="76"/>
      <c r="I89" s="31">
        <v>87</v>
      </c>
      <c r="J89" s="82">
        <v>110</v>
      </c>
      <c r="K89" s="82">
        <v>0</v>
      </c>
      <c r="L89" s="82">
        <v>0</v>
      </c>
      <c r="M89" s="82">
        <v>0</v>
      </c>
      <c r="N89" s="82">
        <v>110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145.351</v>
      </c>
      <c r="AF89" s="82">
        <v>0</v>
      </c>
      <c r="AG89" s="82">
        <v>0</v>
      </c>
      <c r="AH89" s="82">
        <v>0</v>
      </c>
      <c r="AI89" s="82">
        <v>145.351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110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-110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145.351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-145.351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1100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1100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1453.51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1453.51</v>
      </c>
      <c r="DF89" s="81">
        <f t="shared" si="59"/>
        <v>255.351</v>
      </c>
      <c r="DG89" s="81">
        <f t="shared" si="60"/>
        <v>-110</v>
      </c>
      <c r="DH89" s="81">
        <f t="shared" si="61"/>
        <v>0</v>
      </c>
      <c r="DI89" s="81">
        <f t="shared" si="62"/>
        <v>0</v>
      </c>
      <c r="DJ89" s="81">
        <f t="shared" si="63"/>
        <v>-145.351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-120</v>
      </c>
      <c r="D90" s="82">
        <v>0</v>
      </c>
      <c r="E90" s="82">
        <v>0</v>
      </c>
      <c r="F90" s="82">
        <v>0</v>
      </c>
      <c r="G90" s="82">
        <v>-120</v>
      </c>
      <c r="H90" s="76"/>
      <c r="I90" s="31">
        <v>88</v>
      </c>
      <c r="J90" s="82">
        <v>120</v>
      </c>
      <c r="K90" s="82">
        <v>0</v>
      </c>
      <c r="L90" s="82">
        <v>0</v>
      </c>
      <c r="M90" s="82">
        <v>0</v>
      </c>
      <c r="N90" s="82">
        <v>120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120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-120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1200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1200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120</v>
      </c>
      <c r="DG90" s="81">
        <f t="shared" si="60"/>
        <v>-120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-13</v>
      </c>
      <c r="D93" s="82">
        <v>0</v>
      </c>
      <c r="E93" s="82">
        <v>0</v>
      </c>
      <c r="F93" s="82">
        <v>0</v>
      </c>
      <c r="G93" s="82">
        <v>-13</v>
      </c>
      <c r="H93" s="76"/>
      <c r="I93" s="31">
        <v>91</v>
      </c>
      <c r="J93" s="82">
        <v>13</v>
      </c>
      <c r="K93" s="82">
        <v>0</v>
      </c>
      <c r="L93" s="82">
        <v>0</v>
      </c>
      <c r="M93" s="82">
        <v>0</v>
      </c>
      <c r="N93" s="82">
        <v>13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13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-13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130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130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13</v>
      </c>
      <c r="DG93" s="81">
        <f t="shared" si="60"/>
        <v>-13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0.22167175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-0.22167175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0.32721674999999995</v>
      </c>
      <c r="BQ99" s="87">
        <f t="shared" ref="BQ99:BT99" si="68">SUM(BQ3:BQ98)/4000</f>
        <v>3.7499999999999999E-3</v>
      </c>
      <c r="BR99" s="87">
        <f t="shared" si="68"/>
        <v>0</v>
      </c>
      <c r="BS99" s="87">
        <f t="shared" si="68"/>
        <v>0</v>
      </c>
      <c r="BT99" s="87">
        <f t="shared" si="68"/>
        <v>-0.33096674999999992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0.22167174999999997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0.22167174999999997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0.32721675</v>
      </c>
      <c r="DA99" s="89">
        <f t="shared" ref="DA99:DD99" si="73">SUM(DA3:DA98)/40000</f>
        <v>3.7499999999999999E-3</v>
      </c>
      <c r="DB99" s="89">
        <f t="shared" si="73"/>
        <v>0</v>
      </c>
      <c r="DC99" s="89">
        <f t="shared" si="73"/>
        <v>0</v>
      </c>
      <c r="DD99" s="89">
        <f t="shared" si="73"/>
        <v>0.33096674999999998</v>
      </c>
      <c r="DE99" s="86"/>
      <c r="DF99" s="81">
        <f t="shared" si="59"/>
        <v>0.54888849999999989</v>
      </c>
      <c r="DG99" s="81">
        <f t="shared" si="60"/>
        <v>-0.21792175</v>
      </c>
      <c r="DH99" s="81">
        <f t="shared" si="61"/>
        <v>0</v>
      </c>
      <c r="DI99" s="81">
        <f t="shared" si="62"/>
        <v>0</v>
      </c>
      <c r="DJ99" s="81">
        <f t="shared" si="63"/>
        <v>-0.33096674999999992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554.15</v>
      </c>
      <c r="H3" s="174">
        <f t="shared" ref="H3:H66" ca="1" si="2">INDIRECT("ISGS_Delhi_pp!" &amp; $V$3 &amp; X3)</f>
        <v>533.36937499999999</v>
      </c>
      <c r="I3" s="178">
        <f ca="1">INDIRECT("BRPL_EOD!" &amp; $V$3 &amp; X3)</f>
        <v>442.75</v>
      </c>
      <c r="J3" s="176">
        <f ca="1">INDIRECT("BYPL_EOD!" &amp; $V$3 &amp; X3)</f>
        <v>85.66</v>
      </c>
      <c r="K3" s="176">
        <f ca="1">INDIRECT("TPDDL_EOD!" &amp; $V$3 &amp; X3)</f>
        <v>4.96</v>
      </c>
      <c r="L3" s="176">
        <f ca="1">INDIRECT("NDMC_EOD!" &amp; $V$3 &amp; X3)</f>
        <v>0</v>
      </c>
      <c r="M3" s="177">
        <f ca="1">SUM(I3:L3)</f>
        <v>533.37</v>
      </c>
      <c r="N3" s="175">
        <f ca="1">INDIRECT("BRPL_ISGS_exbus!" &amp; $V$3 &amp; X3)</f>
        <v>442.74948118801206</v>
      </c>
      <c r="O3" s="176">
        <f ca="1">INDIRECT("BYPL_ISGS_exbus!" &amp; $V$3 &amp; X3)</f>
        <v>85.659899624088339</v>
      </c>
      <c r="P3" s="176">
        <f ca="1">INDIRECT("TPDDL_ISGS_exbus!" &amp; $V$3 &amp; X3)</f>
        <v>4.9599941878995821</v>
      </c>
      <c r="Q3" s="176">
        <f ca="1">INDIRECT("NDMC_ISGS_exbus!" &amp; $V$3 &amp; X3)</f>
        <v>0</v>
      </c>
      <c r="R3" s="177">
        <f ca="1">SUM(N3:Q3)</f>
        <v>533.36937499999999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513.15</v>
      </c>
      <c r="H4" s="182">
        <f t="shared" ca="1" si="2"/>
        <v>493.90687500000001</v>
      </c>
      <c r="I4" s="183">
        <f t="shared" ref="I4:I67" ca="1" si="5">INDIRECT("BRPL_EOD!" &amp; $V$3 &amp; X4)</f>
        <v>403.29</v>
      </c>
      <c r="J4" s="180">
        <f t="shared" ref="J4:J67" ca="1" si="6">INDIRECT("BYPL_EOD!" &amp; $V$3 &amp; X4)</f>
        <v>85.66</v>
      </c>
      <c r="K4" s="180">
        <f t="shared" ref="K4:K67" ca="1" si="7">INDIRECT("TPDDL_EOD!" &amp; $V$3 &amp; X4)</f>
        <v>4.96</v>
      </c>
      <c r="L4" s="180">
        <f t="shared" ref="L4:L67" ca="1" si="8">INDIRECT("NDMC_EOD!" &amp; $V$3 &amp; X4)</f>
        <v>0</v>
      </c>
      <c r="M4" s="181">
        <f t="shared" ref="M4:M67" ca="1" si="9">SUM(I4:L4)</f>
        <v>493.91</v>
      </c>
      <c r="N4" s="179">
        <f t="shared" ref="N4:N67" ca="1" si="10">INDIRECT("BRPL_ISGS_exbus!" &amp; $V$3 &amp; X4)</f>
        <v>403.28744835850659</v>
      </c>
      <c r="O4" s="180">
        <f t="shared" ref="O4:O67" ca="1" si="11">INDIRECT("BYPL_ISGS_exbus!" &amp; $V$3 &amp; X4)</f>
        <v>85.659458023729016</v>
      </c>
      <c r="P4" s="180">
        <f t="shared" ref="P4:P67" ca="1" si="12">INDIRECT("TPDDL_ISGS_exbus!" &amp; $V$3 &amp; X4)</f>
        <v>4.9599686177643703</v>
      </c>
      <c r="Q4" s="180">
        <f t="shared" ref="Q4:Q67" ca="1" si="13">INDIRECT("NDMC_ISGS_exbus!" &amp; $V$3 &amp; X4)</f>
        <v>0</v>
      </c>
      <c r="R4" s="181">
        <f t="shared" ref="R4:R67" ca="1" si="14">SUM(N4:Q4)</f>
        <v>493.90687500000001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488.15</v>
      </c>
      <c r="H5" s="182">
        <f t="shared" ca="1" si="2"/>
        <v>469.84437500000001</v>
      </c>
      <c r="I5" s="183">
        <f t="shared" ca="1" si="5"/>
        <v>379.22</v>
      </c>
      <c r="J5" s="180">
        <f t="shared" ca="1" si="6"/>
        <v>85.66</v>
      </c>
      <c r="K5" s="180">
        <f t="shared" ca="1" si="7"/>
        <v>4.96</v>
      </c>
      <c r="L5" s="180">
        <f t="shared" ca="1" si="8"/>
        <v>0</v>
      </c>
      <c r="M5" s="181">
        <f t="shared" ca="1" si="9"/>
        <v>469.84</v>
      </c>
      <c r="N5" s="179">
        <f t="shared" ca="1" si="10"/>
        <v>379.22353117550659</v>
      </c>
      <c r="O5" s="180">
        <f t="shared" ca="1" si="11"/>
        <v>85.66079763855781</v>
      </c>
      <c r="P5" s="180">
        <f t="shared" ca="1" si="12"/>
        <v>4.9600461859356377</v>
      </c>
      <c r="Q5" s="180">
        <f t="shared" ca="1" si="13"/>
        <v>0</v>
      </c>
      <c r="R5" s="181">
        <f t="shared" ca="1" si="14"/>
        <v>469.84437500000007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451.15</v>
      </c>
      <c r="H6" s="182">
        <f t="shared" ca="1" si="2"/>
        <v>434.231875</v>
      </c>
      <c r="I6" s="183">
        <f t="shared" ca="1" si="5"/>
        <v>343.61</v>
      </c>
      <c r="J6" s="180">
        <f t="shared" ca="1" si="6"/>
        <v>85.66</v>
      </c>
      <c r="K6" s="180">
        <f t="shared" ca="1" si="7"/>
        <v>4.96</v>
      </c>
      <c r="L6" s="180">
        <f t="shared" ca="1" si="8"/>
        <v>0</v>
      </c>
      <c r="M6" s="181">
        <f t="shared" ca="1" si="9"/>
        <v>434.22999999999996</v>
      </c>
      <c r="N6" s="179">
        <f t="shared" ca="1" si="10"/>
        <v>343.61148370391271</v>
      </c>
      <c r="O6" s="180">
        <f t="shared" ca="1" si="11"/>
        <v>85.660369878866049</v>
      </c>
      <c r="P6" s="180">
        <f t="shared" ca="1" si="12"/>
        <v>4.9600214172212889</v>
      </c>
      <c r="Q6" s="180">
        <f t="shared" ca="1" si="13"/>
        <v>0</v>
      </c>
      <c r="R6" s="181">
        <f t="shared" ca="1" si="14"/>
        <v>434.23187500000006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421.15</v>
      </c>
      <c r="H7" s="182">
        <f t="shared" ca="1" si="2"/>
        <v>405.356875</v>
      </c>
      <c r="I7" s="183">
        <f t="shared" ca="1" si="5"/>
        <v>314.74</v>
      </c>
      <c r="J7" s="180">
        <f t="shared" ca="1" si="6"/>
        <v>85.66</v>
      </c>
      <c r="K7" s="180">
        <f t="shared" ca="1" si="7"/>
        <v>4.96</v>
      </c>
      <c r="L7" s="180">
        <f t="shared" ca="1" si="8"/>
        <v>0</v>
      </c>
      <c r="M7" s="181">
        <f t="shared" ca="1" si="9"/>
        <v>405.35999999999996</v>
      </c>
      <c r="N7" s="179">
        <f t="shared" ca="1" si="10"/>
        <v>314.73757360741075</v>
      </c>
      <c r="O7" s="180">
        <f t="shared" ca="1" si="11"/>
        <v>85.659339630205253</v>
      </c>
      <c r="P7" s="180">
        <f t="shared" ca="1" si="12"/>
        <v>4.9599617623840544</v>
      </c>
      <c r="Q7" s="180">
        <f t="shared" ca="1" si="13"/>
        <v>0</v>
      </c>
      <c r="R7" s="181">
        <f t="shared" ca="1" si="14"/>
        <v>405.35687500000006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397.15</v>
      </c>
      <c r="H8" s="182">
        <f t="shared" ca="1" si="2"/>
        <v>382.25687499999998</v>
      </c>
      <c r="I8" s="183">
        <f t="shared" ca="1" si="5"/>
        <v>291.64</v>
      </c>
      <c r="J8" s="180">
        <f t="shared" ca="1" si="6"/>
        <v>85.66</v>
      </c>
      <c r="K8" s="180">
        <f t="shared" ca="1" si="7"/>
        <v>4.96</v>
      </c>
      <c r="L8" s="180">
        <f t="shared" ca="1" si="8"/>
        <v>0</v>
      </c>
      <c r="M8" s="181">
        <f t="shared" ca="1" si="9"/>
        <v>382.25999999999993</v>
      </c>
      <c r="N8" s="179">
        <f t="shared" ca="1" si="10"/>
        <v>291.63761582430806</v>
      </c>
      <c r="O8" s="180">
        <f t="shared" ca="1" si="11"/>
        <v>85.659299724009841</v>
      </c>
      <c r="P8" s="180">
        <f t="shared" ca="1" si="12"/>
        <v>4.9599594516821019</v>
      </c>
      <c r="Q8" s="180">
        <f t="shared" ca="1" si="13"/>
        <v>0</v>
      </c>
      <c r="R8" s="181">
        <f t="shared" ca="1" si="14"/>
        <v>382.25687499999998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380.15</v>
      </c>
      <c r="H9" s="182">
        <f t="shared" ca="1" si="2"/>
        <v>365.89437500000003</v>
      </c>
      <c r="I9" s="183">
        <f t="shared" ca="1" si="5"/>
        <v>275.27</v>
      </c>
      <c r="J9" s="180">
        <f t="shared" ca="1" si="6"/>
        <v>85.66</v>
      </c>
      <c r="K9" s="180">
        <f t="shared" ca="1" si="7"/>
        <v>4.96</v>
      </c>
      <c r="L9" s="180">
        <f t="shared" ca="1" si="8"/>
        <v>0</v>
      </c>
      <c r="M9" s="181">
        <f t="shared" ca="1" si="9"/>
        <v>365.88999999999993</v>
      </c>
      <c r="N9" s="179">
        <f t="shared" ca="1" si="10"/>
        <v>275.27329144346669</v>
      </c>
      <c r="O9" s="180">
        <f t="shared" ca="1" si="11"/>
        <v>85.66102424909127</v>
      </c>
      <c r="P9" s="180">
        <f t="shared" ca="1" si="12"/>
        <v>4.9600593074421289</v>
      </c>
      <c r="Q9" s="180">
        <f t="shared" ca="1" si="13"/>
        <v>0</v>
      </c>
      <c r="R9" s="181">
        <f t="shared" ca="1" si="14"/>
        <v>365.89437500000008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374.15</v>
      </c>
      <c r="H10" s="182">
        <f t="shared" ca="1" si="2"/>
        <v>360.11937499999999</v>
      </c>
      <c r="I10" s="183">
        <f t="shared" ca="1" si="5"/>
        <v>269.5</v>
      </c>
      <c r="J10" s="180">
        <f t="shared" ca="1" si="6"/>
        <v>85.66</v>
      </c>
      <c r="K10" s="180">
        <f t="shared" ca="1" si="7"/>
        <v>4.96</v>
      </c>
      <c r="L10" s="180">
        <f t="shared" ca="1" si="8"/>
        <v>0</v>
      </c>
      <c r="M10" s="181">
        <f t="shared" ca="1" si="9"/>
        <v>360.11999999999995</v>
      </c>
      <c r="N10" s="179">
        <f t="shared" ca="1" si="10"/>
        <v>269.49953227396429</v>
      </c>
      <c r="O10" s="180">
        <f t="shared" ca="1" si="11"/>
        <v>85.659851334277477</v>
      </c>
      <c r="P10" s="180">
        <f t="shared" ca="1" si="12"/>
        <v>4.9599913917583036</v>
      </c>
      <c r="Q10" s="180">
        <f t="shared" ca="1" si="13"/>
        <v>0</v>
      </c>
      <c r="R10" s="181">
        <f t="shared" ca="1" si="14"/>
        <v>360.1193750000001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374.15</v>
      </c>
      <c r="H11" s="182">
        <f t="shared" ca="1" si="2"/>
        <v>360.11937499999999</v>
      </c>
      <c r="I11" s="183">
        <f t="shared" ca="1" si="5"/>
        <v>269.5</v>
      </c>
      <c r="J11" s="180">
        <f t="shared" ca="1" si="6"/>
        <v>85.66</v>
      </c>
      <c r="K11" s="180">
        <f t="shared" ca="1" si="7"/>
        <v>4.96</v>
      </c>
      <c r="L11" s="180">
        <f t="shared" ca="1" si="8"/>
        <v>0</v>
      </c>
      <c r="M11" s="181">
        <f t="shared" ca="1" si="9"/>
        <v>360.11999999999995</v>
      </c>
      <c r="N11" s="179">
        <f t="shared" ca="1" si="10"/>
        <v>269.49953227396429</v>
      </c>
      <c r="O11" s="180">
        <f t="shared" ca="1" si="11"/>
        <v>85.659851334277477</v>
      </c>
      <c r="P11" s="180">
        <f t="shared" ca="1" si="12"/>
        <v>4.9599913917583036</v>
      </c>
      <c r="Q11" s="180">
        <f t="shared" ca="1" si="13"/>
        <v>0</v>
      </c>
      <c r="R11" s="181">
        <f t="shared" ca="1" si="14"/>
        <v>360.1193750000001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374.15</v>
      </c>
      <c r="H12" s="182">
        <f t="shared" ca="1" si="2"/>
        <v>360.11937499999999</v>
      </c>
      <c r="I12" s="183">
        <f t="shared" ca="1" si="5"/>
        <v>269.5</v>
      </c>
      <c r="J12" s="180">
        <f t="shared" ca="1" si="6"/>
        <v>85.66</v>
      </c>
      <c r="K12" s="180">
        <f t="shared" ca="1" si="7"/>
        <v>4.96</v>
      </c>
      <c r="L12" s="180">
        <f t="shared" ca="1" si="8"/>
        <v>0</v>
      </c>
      <c r="M12" s="181">
        <f t="shared" ca="1" si="9"/>
        <v>360.11999999999995</v>
      </c>
      <c r="N12" s="179">
        <f t="shared" ca="1" si="10"/>
        <v>269.49953227396429</v>
      </c>
      <c r="O12" s="180">
        <f t="shared" ca="1" si="11"/>
        <v>85.659851334277477</v>
      </c>
      <c r="P12" s="180">
        <f t="shared" ca="1" si="12"/>
        <v>4.9599913917583036</v>
      </c>
      <c r="Q12" s="180">
        <f t="shared" ca="1" si="13"/>
        <v>0</v>
      </c>
      <c r="R12" s="181">
        <f t="shared" ca="1" si="14"/>
        <v>360.1193750000001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374.15</v>
      </c>
      <c r="H13" s="182">
        <f t="shared" ca="1" si="2"/>
        <v>360.11937499999999</v>
      </c>
      <c r="I13" s="183">
        <f t="shared" ca="1" si="5"/>
        <v>269.5</v>
      </c>
      <c r="J13" s="180">
        <f t="shared" ca="1" si="6"/>
        <v>85.66</v>
      </c>
      <c r="K13" s="180">
        <f t="shared" ca="1" si="7"/>
        <v>4.96</v>
      </c>
      <c r="L13" s="180">
        <f t="shared" ca="1" si="8"/>
        <v>0</v>
      </c>
      <c r="M13" s="181">
        <f t="shared" ca="1" si="9"/>
        <v>360.11999999999995</v>
      </c>
      <c r="N13" s="179">
        <f t="shared" ca="1" si="10"/>
        <v>269.49953227396429</v>
      </c>
      <c r="O13" s="180">
        <f t="shared" ca="1" si="11"/>
        <v>85.659851334277477</v>
      </c>
      <c r="P13" s="180">
        <f t="shared" ca="1" si="12"/>
        <v>4.9599913917583036</v>
      </c>
      <c r="Q13" s="180">
        <f t="shared" ca="1" si="13"/>
        <v>0</v>
      </c>
      <c r="R13" s="181">
        <f t="shared" ca="1" si="14"/>
        <v>360.1193750000001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374.15</v>
      </c>
      <c r="H14" s="182">
        <f t="shared" ca="1" si="2"/>
        <v>360.11937499999999</v>
      </c>
      <c r="I14" s="183">
        <f t="shared" ca="1" si="5"/>
        <v>269.5</v>
      </c>
      <c r="J14" s="180">
        <f t="shared" ca="1" si="6"/>
        <v>85.66</v>
      </c>
      <c r="K14" s="180">
        <f t="shared" ca="1" si="7"/>
        <v>4.96</v>
      </c>
      <c r="L14" s="180">
        <f t="shared" ca="1" si="8"/>
        <v>0</v>
      </c>
      <c r="M14" s="181">
        <f t="shared" ca="1" si="9"/>
        <v>360.11999999999995</v>
      </c>
      <c r="N14" s="179">
        <f t="shared" ca="1" si="10"/>
        <v>269.49953227396429</v>
      </c>
      <c r="O14" s="180">
        <f t="shared" ca="1" si="11"/>
        <v>85.659851334277477</v>
      </c>
      <c r="P14" s="180">
        <f t="shared" ca="1" si="12"/>
        <v>4.9599913917583036</v>
      </c>
      <c r="Q14" s="180">
        <f t="shared" ca="1" si="13"/>
        <v>0</v>
      </c>
      <c r="R14" s="181">
        <f t="shared" ca="1" si="14"/>
        <v>360.1193750000001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374.15</v>
      </c>
      <c r="H15" s="182">
        <f t="shared" ca="1" si="2"/>
        <v>360.11937499999999</v>
      </c>
      <c r="I15" s="183">
        <f t="shared" ca="1" si="5"/>
        <v>269.5</v>
      </c>
      <c r="J15" s="180">
        <f t="shared" ca="1" si="6"/>
        <v>85.66</v>
      </c>
      <c r="K15" s="180">
        <f t="shared" ca="1" si="7"/>
        <v>4.96</v>
      </c>
      <c r="L15" s="180">
        <f t="shared" ca="1" si="8"/>
        <v>0</v>
      </c>
      <c r="M15" s="181">
        <f t="shared" ca="1" si="9"/>
        <v>360.11999999999995</v>
      </c>
      <c r="N15" s="179">
        <f t="shared" ca="1" si="10"/>
        <v>269.49953227396429</v>
      </c>
      <c r="O15" s="180">
        <f t="shared" ca="1" si="11"/>
        <v>85.659851334277477</v>
      </c>
      <c r="P15" s="180">
        <f t="shared" ca="1" si="12"/>
        <v>4.9599913917583036</v>
      </c>
      <c r="Q15" s="180">
        <f t="shared" ca="1" si="13"/>
        <v>0</v>
      </c>
      <c r="R15" s="181">
        <f t="shared" ca="1" si="14"/>
        <v>360.1193750000001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374.15</v>
      </c>
      <c r="H16" s="182">
        <f t="shared" ca="1" si="2"/>
        <v>360.11937499999999</v>
      </c>
      <c r="I16" s="183">
        <f t="shared" ca="1" si="5"/>
        <v>269.5</v>
      </c>
      <c r="J16" s="180">
        <f t="shared" ca="1" si="6"/>
        <v>85.66</v>
      </c>
      <c r="K16" s="180">
        <f t="shared" ca="1" si="7"/>
        <v>4.96</v>
      </c>
      <c r="L16" s="180">
        <f t="shared" ca="1" si="8"/>
        <v>0</v>
      </c>
      <c r="M16" s="181">
        <f t="shared" ca="1" si="9"/>
        <v>360.11999999999995</v>
      </c>
      <c r="N16" s="179">
        <f t="shared" ca="1" si="10"/>
        <v>269.49953227396429</v>
      </c>
      <c r="O16" s="180">
        <f t="shared" ca="1" si="11"/>
        <v>85.659851334277477</v>
      </c>
      <c r="P16" s="180">
        <f t="shared" ca="1" si="12"/>
        <v>4.9599913917583036</v>
      </c>
      <c r="Q16" s="180">
        <f t="shared" ca="1" si="13"/>
        <v>0</v>
      </c>
      <c r="R16" s="181">
        <f t="shared" ca="1" si="14"/>
        <v>360.1193750000001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374.15</v>
      </c>
      <c r="H17" s="182">
        <f t="shared" ca="1" si="2"/>
        <v>360.11937499999999</v>
      </c>
      <c r="I17" s="183">
        <f t="shared" ca="1" si="5"/>
        <v>269.5</v>
      </c>
      <c r="J17" s="180">
        <f t="shared" ca="1" si="6"/>
        <v>85.66</v>
      </c>
      <c r="K17" s="180">
        <f t="shared" ca="1" si="7"/>
        <v>4.96</v>
      </c>
      <c r="L17" s="180">
        <f t="shared" ca="1" si="8"/>
        <v>0</v>
      </c>
      <c r="M17" s="181">
        <f t="shared" ca="1" si="9"/>
        <v>360.11999999999995</v>
      </c>
      <c r="N17" s="179">
        <f t="shared" ca="1" si="10"/>
        <v>269.49953227396429</v>
      </c>
      <c r="O17" s="180">
        <f t="shared" ca="1" si="11"/>
        <v>85.659851334277477</v>
      </c>
      <c r="P17" s="180">
        <f t="shared" ca="1" si="12"/>
        <v>4.9599913917583036</v>
      </c>
      <c r="Q17" s="180">
        <f t="shared" ca="1" si="13"/>
        <v>0</v>
      </c>
      <c r="R17" s="181">
        <f t="shared" ca="1" si="14"/>
        <v>360.1193750000001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374.15</v>
      </c>
      <c r="H18" s="182">
        <f t="shared" ca="1" si="2"/>
        <v>360.11937499999999</v>
      </c>
      <c r="I18" s="183">
        <f t="shared" ca="1" si="5"/>
        <v>269.5</v>
      </c>
      <c r="J18" s="180">
        <f t="shared" ca="1" si="6"/>
        <v>85.66</v>
      </c>
      <c r="K18" s="180">
        <f t="shared" ca="1" si="7"/>
        <v>4.96</v>
      </c>
      <c r="L18" s="180">
        <f t="shared" ca="1" si="8"/>
        <v>0</v>
      </c>
      <c r="M18" s="181">
        <f t="shared" ca="1" si="9"/>
        <v>360.11999999999995</v>
      </c>
      <c r="N18" s="179">
        <f t="shared" ca="1" si="10"/>
        <v>269.49953227396429</v>
      </c>
      <c r="O18" s="180">
        <f t="shared" ca="1" si="11"/>
        <v>85.659851334277477</v>
      </c>
      <c r="P18" s="180">
        <f t="shared" ca="1" si="12"/>
        <v>4.9599913917583036</v>
      </c>
      <c r="Q18" s="180">
        <f t="shared" ca="1" si="13"/>
        <v>0</v>
      </c>
      <c r="R18" s="181">
        <f t="shared" ca="1" si="14"/>
        <v>360.1193750000001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374.15</v>
      </c>
      <c r="H19" s="182">
        <f t="shared" ca="1" si="2"/>
        <v>360.11937499999999</v>
      </c>
      <c r="I19" s="183">
        <f t="shared" ca="1" si="5"/>
        <v>269.5</v>
      </c>
      <c r="J19" s="180">
        <f t="shared" ca="1" si="6"/>
        <v>85.66</v>
      </c>
      <c r="K19" s="180">
        <f t="shared" ca="1" si="7"/>
        <v>4.96</v>
      </c>
      <c r="L19" s="180">
        <f t="shared" ca="1" si="8"/>
        <v>0</v>
      </c>
      <c r="M19" s="181">
        <f t="shared" ca="1" si="9"/>
        <v>360.11999999999995</v>
      </c>
      <c r="N19" s="179">
        <f t="shared" ca="1" si="10"/>
        <v>269.49953227396429</v>
      </c>
      <c r="O19" s="180">
        <f t="shared" ca="1" si="11"/>
        <v>85.659851334277477</v>
      </c>
      <c r="P19" s="180">
        <f t="shared" ca="1" si="12"/>
        <v>4.9599913917583036</v>
      </c>
      <c r="Q19" s="180">
        <f t="shared" ca="1" si="13"/>
        <v>0</v>
      </c>
      <c r="R19" s="181">
        <f t="shared" ca="1" si="14"/>
        <v>360.1193750000001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374.15</v>
      </c>
      <c r="H20" s="182">
        <f t="shared" ca="1" si="2"/>
        <v>360.11937499999999</v>
      </c>
      <c r="I20" s="183">
        <f t="shared" ca="1" si="5"/>
        <v>269.5</v>
      </c>
      <c r="J20" s="180">
        <f t="shared" ca="1" si="6"/>
        <v>85.66</v>
      </c>
      <c r="K20" s="180">
        <f t="shared" ca="1" si="7"/>
        <v>4.96</v>
      </c>
      <c r="L20" s="180">
        <f t="shared" ca="1" si="8"/>
        <v>0</v>
      </c>
      <c r="M20" s="181">
        <f t="shared" ca="1" si="9"/>
        <v>360.11999999999995</v>
      </c>
      <c r="N20" s="179">
        <f t="shared" ca="1" si="10"/>
        <v>269.49953227396429</v>
      </c>
      <c r="O20" s="180">
        <f t="shared" ca="1" si="11"/>
        <v>85.659851334277477</v>
      </c>
      <c r="P20" s="180">
        <f t="shared" ca="1" si="12"/>
        <v>4.9599913917583036</v>
      </c>
      <c r="Q20" s="180">
        <f t="shared" ca="1" si="13"/>
        <v>0</v>
      </c>
      <c r="R20" s="181">
        <f t="shared" ca="1" si="14"/>
        <v>360.1193750000001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374.15</v>
      </c>
      <c r="H21" s="182">
        <f t="shared" ca="1" si="2"/>
        <v>360.11937499999999</v>
      </c>
      <c r="I21" s="183">
        <f t="shared" ca="1" si="5"/>
        <v>269.5</v>
      </c>
      <c r="J21" s="180">
        <f t="shared" ca="1" si="6"/>
        <v>85.66</v>
      </c>
      <c r="K21" s="180">
        <f t="shared" ca="1" si="7"/>
        <v>4.96</v>
      </c>
      <c r="L21" s="180">
        <f t="shared" ca="1" si="8"/>
        <v>0</v>
      </c>
      <c r="M21" s="181">
        <f t="shared" ca="1" si="9"/>
        <v>360.11999999999995</v>
      </c>
      <c r="N21" s="179">
        <f t="shared" ca="1" si="10"/>
        <v>269.49953227396429</v>
      </c>
      <c r="O21" s="180">
        <f t="shared" ca="1" si="11"/>
        <v>85.659851334277477</v>
      </c>
      <c r="P21" s="180">
        <f t="shared" ca="1" si="12"/>
        <v>4.9599913917583036</v>
      </c>
      <c r="Q21" s="180">
        <f t="shared" ca="1" si="13"/>
        <v>0</v>
      </c>
      <c r="R21" s="181">
        <f t="shared" ca="1" si="14"/>
        <v>360.1193750000001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374.15</v>
      </c>
      <c r="H22" s="182">
        <f t="shared" ca="1" si="2"/>
        <v>360.11937499999999</v>
      </c>
      <c r="I22" s="183">
        <f t="shared" ca="1" si="5"/>
        <v>269.5</v>
      </c>
      <c r="J22" s="180">
        <f t="shared" ca="1" si="6"/>
        <v>85.66</v>
      </c>
      <c r="K22" s="180">
        <f t="shared" ca="1" si="7"/>
        <v>4.96</v>
      </c>
      <c r="L22" s="180">
        <f t="shared" ca="1" si="8"/>
        <v>0</v>
      </c>
      <c r="M22" s="181">
        <f t="shared" ca="1" si="9"/>
        <v>360.11999999999995</v>
      </c>
      <c r="N22" s="179">
        <f t="shared" ca="1" si="10"/>
        <v>269.49953227396429</v>
      </c>
      <c r="O22" s="180">
        <f t="shared" ca="1" si="11"/>
        <v>85.659851334277477</v>
      </c>
      <c r="P22" s="180">
        <f t="shared" ca="1" si="12"/>
        <v>4.9599913917583036</v>
      </c>
      <c r="Q22" s="180">
        <f t="shared" ca="1" si="13"/>
        <v>0</v>
      </c>
      <c r="R22" s="181">
        <f t="shared" ca="1" si="14"/>
        <v>360.1193750000001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424.15</v>
      </c>
      <c r="H23" s="182">
        <f t="shared" ca="1" si="2"/>
        <v>408.24437499999999</v>
      </c>
      <c r="I23" s="183">
        <f t="shared" ca="1" si="5"/>
        <v>317.62</v>
      </c>
      <c r="J23" s="180">
        <f t="shared" ca="1" si="6"/>
        <v>85.66</v>
      </c>
      <c r="K23" s="180">
        <f t="shared" ca="1" si="7"/>
        <v>4.96</v>
      </c>
      <c r="L23" s="180">
        <f t="shared" ca="1" si="8"/>
        <v>0</v>
      </c>
      <c r="M23" s="181">
        <f t="shared" ca="1" si="9"/>
        <v>408.23999999999995</v>
      </c>
      <c r="N23" s="179">
        <f t="shared" ca="1" si="10"/>
        <v>317.62340384945134</v>
      </c>
      <c r="O23" s="180">
        <f t="shared" ca="1" si="11"/>
        <v>85.660917995541837</v>
      </c>
      <c r="P23" s="180">
        <f t="shared" ca="1" si="12"/>
        <v>4.9600531550068592</v>
      </c>
      <c r="Q23" s="180">
        <f t="shared" ca="1" si="13"/>
        <v>0</v>
      </c>
      <c r="R23" s="181">
        <f t="shared" ca="1" si="14"/>
        <v>408.24437500000005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489.15</v>
      </c>
      <c r="H24" s="182">
        <f t="shared" ca="1" si="2"/>
        <v>470.80687499999999</v>
      </c>
      <c r="I24" s="183">
        <f t="shared" ca="1" si="5"/>
        <v>380.19</v>
      </c>
      <c r="J24" s="180">
        <f t="shared" ca="1" si="6"/>
        <v>85.66</v>
      </c>
      <c r="K24" s="180">
        <f t="shared" ca="1" si="7"/>
        <v>4.96</v>
      </c>
      <c r="L24" s="180">
        <f t="shared" ca="1" si="8"/>
        <v>0</v>
      </c>
      <c r="M24" s="181">
        <f t="shared" ca="1" si="9"/>
        <v>470.81</v>
      </c>
      <c r="N24" s="179">
        <f t="shared" ca="1" si="10"/>
        <v>380.18747648998533</v>
      </c>
      <c r="O24" s="180">
        <f t="shared" ca="1" si="11"/>
        <v>85.659431432000162</v>
      </c>
      <c r="P24" s="180">
        <f t="shared" ca="1" si="12"/>
        <v>4.9599670780144853</v>
      </c>
      <c r="Q24" s="180">
        <f t="shared" ca="1" si="13"/>
        <v>0</v>
      </c>
      <c r="R24" s="181">
        <f t="shared" ca="1" si="14"/>
        <v>470.80687499999993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544.15</v>
      </c>
      <c r="H25" s="182">
        <f t="shared" ca="1" si="2"/>
        <v>523.74437499999999</v>
      </c>
      <c r="I25" s="183">
        <f t="shared" ca="1" si="5"/>
        <v>433.12</v>
      </c>
      <c r="J25" s="180">
        <f t="shared" ca="1" si="6"/>
        <v>85.66</v>
      </c>
      <c r="K25" s="180">
        <f t="shared" ca="1" si="7"/>
        <v>4.96</v>
      </c>
      <c r="L25" s="180">
        <f t="shared" ca="1" si="8"/>
        <v>0</v>
      </c>
      <c r="M25" s="181">
        <f t="shared" ca="1" si="9"/>
        <v>523.74</v>
      </c>
      <c r="N25" s="179">
        <f t="shared" ca="1" si="10"/>
        <v>433.12361801657312</v>
      </c>
      <c r="O25" s="180">
        <f t="shared" ca="1" si="11"/>
        <v>85.660715550654899</v>
      </c>
      <c r="P25" s="180">
        <f t="shared" ca="1" si="12"/>
        <v>4.9600414327719857</v>
      </c>
      <c r="Q25" s="180">
        <f t="shared" ca="1" si="13"/>
        <v>0</v>
      </c>
      <c r="R25" s="181">
        <f t="shared" ca="1" si="14"/>
        <v>523.74437499999999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601.04949999999997</v>
      </c>
      <c r="H26" s="182">
        <f t="shared" ca="1" si="2"/>
        <v>578.51014399999997</v>
      </c>
      <c r="I26" s="183">
        <f t="shared" ca="1" si="5"/>
        <v>487.89</v>
      </c>
      <c r="J26" s="180">
        <f t="shared" ca="1" si="6"/>
        <v>85.66</v>
      </c>
      <c r="K26" s="180">
        <f t="shared" ca="1" si="7"/>
        <v>4.96</v>
      </c>
      <c r="L26" s="180">
        <f t="shared" ca="1" si="8"/>
        <v>0</v>
      </c>
      <c r="M26" s="181">
        <f t="shared" ca="1" si="9"/>
        <v>578.51</v>
      </c>
      <c r="N26" s="179">
        <f t="shared" ca="1" si="10"/>
        <v>487.89012144329394</v>
      </c>
      <c r="O26" s="180">
        <f t="shared" ca="1" si="11"/>
        <v>85.660021322086038</v>
      </c>
      <c r="P26" s="180">
        <f t="shared" ca="1" si="12"/>
        <v>4.9600012346199716</v>
      </c>
      <c r="Q26" s="180">
        <f t="shared" ca="1" si="13"/>
        <v>0</v>
      </c>
      <c r="R26" s="181">
        <f t="shared" ca="1" si="14"/>
        <v>578.51014399999997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601.04949999999997</v>
      </c>
      <c r="H27" s="182">
        <f t="shared" ca="1" si="2"/>
        <v>578.51014399999997</v>
      </c>
      <c r="I27" s="183">
        <f t="shared" ca="1" si="5"/>
        <v>487.89</v>
      </c>
      <c r="J27" s="180">
        <f t="shared" ca="1" si="6"/>
        <v>85.66</v>
      </c>
      <c r="K27" s="180">
        <f t="shared" ca="1" si="7"/>
        <v>4.96</v>
      </c>
      <c r="L27" s="180">
        <f t="shared" ca="1" si="8"/>
        <v>0</v>
      </c>
      <c r="M27" s="181">
        <f t="shared" ca="1" si="9"/>
        <v>578.51</v>
      </c>
      <c r="N27" s="179">
        <f t="shared" ca="1" si="10"/>
        <v>487.89012144329394</v>
      </c>
      <c r="O27" s="180">
        <f t="shared" ca="1" si="11"/>
        <v>85.660021322086038</v>
      </c>
      <c r="P27" s="180">
        <f t="shared" ca="1" si="12"/>
        <v>4.9600012346199716</v>
      </c>
      <c r="Q27" s="180">
        <f t="shared" ca="1" si="13"/>
        <v>0</v>
      </c>
      <c r="R27" s="181">
        <f t="shared" ca="1" si="14"/>
        <v>578.51014399999997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678.11869100000001</v>
      </c>
      <c r="H28" s="182">
        <f t="shared" ca="1" si="2"/>
        <v>652.68924000000004</v>
      </c>
      <c r="I28" s="183">
        <f t="shared" ca="1" si="5"/>
        <v>486.91</v>
      </c>
      <c r="J28" s="180">
        <f t="shared" ca="1" si="6"/>
        <v>156.84</v>
      </c>
      <c r="K28" s="180">
        <f t="shared" ca="1" si="7"/>
        <v>8.94</v>
      </c>
      <c r="L28" s="180">
        <f t="shared" ca="1" si="8"/>
        <v>0</v>
      </c>
      <c r="M28" s="181">
        <f t="shared" ca="1" si="9"/>
        <v>652.69000000000005</v>
      </c>
      <c r="N28" s="179">
        <f t="shared" ca="1" si="10"/>
        <v>486.90943303620401</v>
      </c>
      <c r="O28" s="180">
        <f t="shared" ca="1" si="11"/>
        <v>156.83981737363834</v>
      </c>
      <c r="P28" s="180">
        <f t="shared" ca="1" si="12"/>
        <v>8.9399895901576549</v>
      </c>
      <c r="Q28" s="180">
        <f t="shared" ca="1" si="13"/>
        <v>0</v>
      </c>
      <c r="R28" s="181">
        <f t="shared" ca="1" si="14"/>
        <v>652.68924000000004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653.72037499999999</v>
      </c>
      <c r="I29" s="183">
        <f t="shared" ca="1" si="5"/>
        <v>487.68</v>
      </c>
      <c r="J29" s="180">
        <f t="shared" ca="1" si="6"/>
        <v>157.09</v>
      </c>
      <c r="K29" s="180">
        <f t="shared" ca="1" si="7"/>
        <v>8.9499999999999993</v>
      </c>
      <c r="L29" s="180">
        <f t="shared" ca="1" si="8"/>
        <v>0</v>
      </c>
      <c r="M29" s="181">
        <f t="shared" ca="1" si="9"/>
        <v>653.72</v>
      </c>
      <c r="N29" s="179">
        <f t="shared" ca="1" si="10"/>
        <v>487.68027975279932</v>
      </c>
      <c r="O29" s="180">
        <f t="shared" ca="1" si="11"/>
        <v>157.09009011312182</v>
      </c>
      <c r="P29" s="180">
        <f t="shared" ca="1" si="12"/>
        <v>8.9500051340788094</v>
      </c>
      <c r="Q29" s="180">
        <f t="shared" ca="1" si="13"/>
        <v>0</v>
      </c>
      <c r="R29" s="181">
        <f t="shared" ca="1" si="14"/>
        <v>653.72037499999988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653.72037499999999</v>
      </c>
      <c r="I30" s="183">
        <f t="shared" ca="1" si="5"/>
        <v>487.68</v>
      </c>
      <c r="J30" s="180">
        <f t="shared" ca="1" si="6"/>
        <v>157.09</v>
      </c>
      <c r="K30" s="180">
        <f t="shared" ca="1" si="7"/>
        <v>8.9499999999999993</v>
      </c>
      <c r="L30" s="180">
        <f t="shared" ca="1" si="8"/>
        <v>0</v>
      </c>
      <c r="M30" s="181">
        <f t="shared" ca="1" si="9"/>
        <v>653.72</v>
      </c>
      <c r="N30" s="179">
        <f t="shared" ca="1" si="10"/>
        <v>487.68027975279932</v>
      </c>
      <c r="O30" s="180">
        <f t="shared" ca="1" si="11"/>
        <v>157.09009011312182</v>
      </c>
      <c r="P30" s="180">
        <f t="shared" ca="1" si="12"/>
        <v>8.9500051340788094</v>
      </c>
      <c r="Q30" s="180">
        <f t="shared" ca="1" si="13"/>
        <v>0</v>
      </c>
      <c r="R30" s="181">
        <f t="shared" ca="1" si="14"/>
        <v>653.72037499999988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653.72037499999999</v>
      </c>
      <c r="I31" s="183">
        <f t="shared" ca="1" si="5"/>
        <v>487.68</v>
      </c>
      <c r="J31" s="180">
        <f t="shared" ca="1" si="6"/>
        <v>157.09</v>
      </c>
      <c r="K31" s="180">
        <f t="shared" ca="1" si="7"/>
        <v>8.9499999999999993</v>
      </c>
      <c r="L31" s="180">
        <f t="shared" ca="1" si="8"/>
        <v>0</v>
      </c>
      <c r="M31" s="181">
        <f t="shared" ca="1" si="9"/>
        <v>653.72</v>
      </c>
      <c r="N31" s="179">
        <f t="shared" ca="1" si="10"/>
        <v>487.68027975279932</v>
      </c>
      <c r="O31" s="180">
        <f t="shared" ca="1" si="11"/>
        <v>157.09009011312182</v>
      </c>
      <c r="P31" s="180">
        <f t="shared" ca="1" si="12"/>
        <v>8.9500051340788094</v>
      </c>
      <c r="Q31" s="180">
        <f t="shared" ca="1" si="13"/>
        <v>0</v>
      </c>
      <c r="R31" s="181">
        <f t="shared" ca="1" si="14"/>
        <v>653.72037499999988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653.72037499999999</v>
      </c>
      <c r="I32" s="183">
        <f t="shared" ca="1" si="5"/>
        <v>487.68</v>
      </c>
      <c r="J32" s="180">
        <f t="shared" ca="1" si="6"/>
        <v>157.09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653.72</v>
      </c>
      <c r="N32" s="179">
        <f t="shared" ca="1" si="10"/>
        <v>487.68027975279932</v>
      </c>
      <c r="O32" s="180">
        <f t="shared" ca="1" si="11"/>
        <v>157.09009011312182</v>
      </c>
      <c r="P32" s="180">
        <f t="shared" ca="1" si="12"/>
        <v>8.9500051340788094</v>
      </c>
      <c r="Q32" s="180">
        <f t="shared" ca="1" si="13"/>
        <v>0</v>
      </c>
      <c r="R32" s="181">
        <f t="shared" ca="1" si="14"/>
        <v>653.72037499999988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653.72037499999999</v>
      </c>
      <c r="I33" s="183">
        <f t="shared" ca="1" si="5"/>
        <v>487.68</v>
      </c>
      <c r="J33" s="180">
        <f t="shared" ca="1" si="6"/>
        <v>157.09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653.72</v>
      </c>
      <c r="N33" s="179">
        <f t="shared" ca="1" si="10"/>
        <v>487.68027975279932</v>
      </c>
      <c r="O33" s="180">
        <f t="shared" ca="1" si="11"/>
        <v>157.09009011312182</v>
      </c>
      <c r="P33" s="180">
        <f t="shared" ca="1" si="12"/>
        <v>8.9500051340788094</v>
      </c>
      <c r="Q33" s="180">
        <f t="shared" ca="1" si="13"/>
        <v>0</v>
      </c>
      <c r="R33" s="181">
        <f t="shared" ca="1" si="14"/>
        <v>653.72037499999988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653.72037499999999</v>
      </c>
      <c r="I34" s="183">
        <f t="shared" ca="1" si="5"/>
        <v>487.68</v>
      </c>
      <c r="J34" s="180">
        <f t="shared" ca="1" si="6"/>
        <v>157.09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653.72</v>
      </c>
      <c r="N34" s="179">
        <f t="shared" ca="1" si="10"/>
        <v>487.68027975279932</v>
      </c>
      <c r="O34" s="180">
        <f t="shared" ca="1" si="11"/>
        <v>157.09009011312182</v>
      </c>
      <c r="P34" s="180">
        <f t="shared" ca="1" si="12"/>
        <v>8.9500051340788094</v>
      </c>
      <c r="Q34" s="180">
        <f t="shared" ca="1" si="13"/>
        <v>0</v>
      </c>
      <c r="R34" s="181">
        <f t="shared" ca="1" si="14"/>
        <v>653.72037499999988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653.72037499999999</v>
      </c>
      <c r="I35" s="183">
        <f t="shared" ca="1" si="5"/>
        <v>487.68</v>
      </c>
      <c r="J35" s="180">
        <f t="shared" ca="1" si="6"/>
        <v>157.09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653.72</v>
      </c>
      <c r="N35" s="179">
        <f t="shared" ca="1" si="10"/>
        <v>487.68027975279932</v>
      </c>
      <c r="O35" s="180">
        <f t="shared" ca="1" si="11"/>
        <v>157.09009011312182</v>
      </c>
      <c r="P35" s="180">
        <f t="shared" ca="1" si="12"/>
        <v>8.9500051340788094</v>
      </c>
      <c r="Q35" s="180">
        <f t="shared" ca="1" si="13"/>
        <v>0</v>
      </c>
      <c r="R35" s="181">
        <f t="shared" ca="1" si="14"/>
        <v>653.72037499999988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653.72037499999999</v>
      </c>
      <c r="I36" s="183">
        <f t="shared" ca="1" si="5"/>
        <v>487.68</v>
      </c>
      <c r="J36" s="180">
        <f t="shared" ca="1" si="6"/>
        <v>157.09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653.72</v>
      </c>
      <c r="N36" s="179">
        <f t="shared" ca="1" si="10"/>
        <v>487.68027975279932</v>
      </c>
      <c r="O36" s="180">
        <f t="shared" ca="1" si="11"/>
        <v>157.09009011312182</v>
      </c>
      <c r="P36" s="180">
        <f t="shared" ca="1" si="12"/>
        <v>8.9500051340788094</v>
      </c>
      <c r="Q36" s="180">
        <f t="shared" ca="1" si="13"/>
        <v>0</v>
      </c>
      <c r="R36" s="181">
        <f t="shared" ca="1" si="14"/>
        <v>653.72037499999988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653.72037499999999</v>
      </c>
      <c r="I37" s="183">
        <f t="shared" ca="1" si="5"/>
        <v>487.68</v>
      </c>
      <c r="J37" s="180">
        <f t="shared" ca="1" si="6"/>
        <v>157.09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653.72</v>
      </c>
      <c r="N37" s="179">
        <f t="shared" ca="1" si="10"/>
        <v>487.68027975279932</v>
      </c>
      <c r="O37" s="180">
        <f t="shared" ca="1" si="11"/>
        <v>157.09009011312182</v>
      </c>
      <c r="P37" s="180">
        <f t="shared" ca="1" si="12"/>
        <v>8.9500051340788094</v>
      </c>
      <c r="Q37" s="180">
        <f t="shared" ca="1" si="13"/>
        <v>0</v>
      </c>
      <c r="R37" s="181">
        <f t="shared" ca="1" si="14"/>
        <v>653.72037499999988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653.72037499999999</v>
      </c>
      <c r="I38" s="183">
        <f t="shared" ca="1" si="5"/>
        <v>487.68</v>
      </c>
      <c r="J38" s="180">
        <f t="shared" ca="1" si="6"/>
        <v>157.09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653.72</v>
      </c>
      <c r="N38" s="179">
        <f t="shared" ca="1" si="10"/>
        <v>487.68027975279932</v>
      </c>
      <c r="O38" s="180">
        <f t="shared" ca="1" si="11"/>
        <v>157.09009011312182</v>
      </c>
      <c r="P38" s="180">
        <f t="shared" ca="1" si="12"/>
        <v>8.9500051340788094</v>
      </c>
      <c r="Q38" s="180">
        <f t="shared" ca="1" si="13"/>
        <v>0</v>
      </c>
      <c r="R38" s="181">
        <f t="shared" ca="1" si="14"/>
        <v>653.72037499999988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653.72037499999999</v>
      </c>
      <c r="I39" s="183">
        <f t="shared" ca="1" si="5"/>
        <v>487.68</v>
      </c>
      <c r="J39" s="180">
        <f t="shared" ca="1" si="6"/>
        <v>157.09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653.72</v>
      </c>
      <c r="N39" s="179">
        <f t="shared" ca="1" si="10"/>
        <v>487.68027975279932</v>
      </c>
      <c r="O39" s="180">
        <f t="shared" ca="1" si="11"/>
        <v>157.09009011312182</v>
      </c>
      <c r="P39" s="180">
        <f t="shared" ca="1" si="12"/>
        <v>8.9500051340788094</v>
      </c>
      <c r="Q39" s="180">
        <f t="shared" ca="1" si="13"/>
        <v>0</v>
      </c>
      <c r="R39" s="181">
        <f t="shared" ca="1" si="14"/>
        <v>653.72037499999988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653.72037499999999</v>
      </c>
      <c r="I40" s="183">
        <f t="shared" ca="1" si="5"/>
        <v>487.68</v>
      </c>
      <c r="J40" s="180">
        <f t="shared" ca="1" si="6"/>
        <v>157.09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653.72</v>
      </c>
      <c r="N40" s="179">
        <f t="shared" ca="1" si="10"/>
        <v>487.68027975279932</v>
      </c>
      <c r="O40" s="180">
        <f t="shared" ca="1" si="11"/>
        <v>157.09009011312182</v>
      </c>
      <c r="P40" s="180">
        <f t="shared" ca="1" si="12"/>
        <v>8.9500051340788094</v>
      </c>
      <c r="Q40" s="180">
        <f t="shared" ca="1" si="13"/>
        <v>0</v>
      </c>
      <c r="R40" s="181">
        <f t="shared" ca="1" si="14"/>
        <v>653.72037499999988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653.72037499999999</v>
      </c>
      <c r="I41" s="183">
        <f t="shared" ca="1" si="5"/>
        <v>487.68</v>
      </c>
      <c r="J41" s="180">
        <f t="shared" ca="1" si="6"/>
        <v>157.09</v>
      </c>
      <c r="K41" s="180">
        <f t="shared" ca="1" si="7"/>
        <v>8.9499999999999993</v>
      </c>
      <c r="L41" s="180">
        <f t="shared" ca="1" si="8"/>
        <v>0</v>
      </c>
      <c r="M41" s="181">
        <f t="shared" ca="1" si="9"/>
        <v>653.72</v>
      </c>
      <c r="N41" s="179">
        <f t="shared" ca="1" si="10"/>
        <v>487.68027975279932</v>
      </c>
      <c r="O41" s="180">
        <f t="shared" ca="1" si="11"/>
        <v>157.09009011312182</v>
      </c>
      <c r="P41" s="180">
        <f t="shared" ca="1" si="12"/>
        <v>8.9500051340788094</v>
      </c>
      <c r="Q41" s="180">
        <f t="shared" ca="1" si="13"/>
        <v>0</v>
      </c>
      <c r="R41" s="181">
        <f t="shared" ca="1" si="14"/>
        <v>653.72037499999988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653.72037499999999</v>
      </c>
      <c r="I42" s="183">
        <f t="shared" ca="1" si="5"/>
        <v>487.68</v>
      </c>
      <c r="J42" s="180">
        <f t="shared" ca="1" si="6"/>
        <v>157.09</v>
      </c>
      <c r="K42" s="180">
        <f t="shared" ca="1" si="7"/>
        <v>8.9499999999999993</v>
      </c>
      <c r="L42" s="180">
        <f t="shared" ca="1" si="8"/>
        <v>0</v>
      </c>
      <c r="M42" s="181">
        <f t="shared" ca="1" si="9"/>
        <v>653.72</v>
      </c>
      <c r="N42" s="179">
        <f t="shared" ca="1" si="10"/>
        <v>487.68027975279932</v>
      </c>
      <c r="O42" s="180">
        <f t="shared" ca="1" si="11"/>
        <v>157.09009011312182</v>
      </c>
      <c r="P42" s="180">
        <f t="shared" ca="1" si="12"/>
        <v>8.9500051340788094</v>
      </c>
      <c r="Q42" s="180">
        <f t="shared" ca="1" si="13"/>
        <v>0</v>
      </c>
      <c r="R42" s="181">
        <f t="shared" ca="1" si="14"/>
        <v>653.72037499999988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653.72037499999999</v>
      </c>
      <c r="I43" s="183">
        <f t="shared" ca="1" si="5"/>
        <v>487.68</v>
      </c>
      <c r="J43" s="180">
        <f t="shared" ca="1" si="6"/>
        <v>157.09</v>
      </c>
      <c r="K43" s="180">
        <f t="shared" ca="1" si="7"/>
        <v>8.9499999999999993</v>
      </c>
      <c r="L43" s="180">
        <f t="shared" ca="1" si="8"/>
        <v>0</v>
      </c>
      <c r="M43" s="181">
        <f t="shared" ca="1" si="9"/>
        <v>653.72</v>
      </c>
      <c r="N43" s="179">
        <f t="shared" ca="1" si="10"/>
        <v>487.68027975279932</v>
      </c>
      <c r="O43" s="180">
        <f t="shared" ca="1" si="11"/>
        <v>157.09009011312182</v>
      </c>
      <c r="P43" s="180">
        <f t="shared" ca="1" si="12"/>
        <v>8.9500051340788094</v>
      </c>
      <c r="Q43" s="180">
        <f t="shared" ca="1" si="13"/>
        <v>0</v>
      </c>
      <c r="R43" s="181">
        <f t="shared" ca="1" si="14"/>
        <v>653.72037499999988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653.72037499999999</v>
      </c>
      <c r="I44" s="183">
        <f t="shared" ca="1" si="5"/>
        <v>487.68</v>
      </c>
      <c r="J44" s="180">
        <f t="shared" ca="1" si="6"/>
        <v>157.09</v>
      </c>
      <c r="K44" s="180">
        <f t="shared" ca="1" si="7"/>
        <v>8.9499999999999993</v>
      </c>
      <c r="L44" s="180">
        <f t="shared" ca="1" si="8"/>
        <v>0</v>
      </c>
      <c r="M44" s="181">
        <f t="shared" ca="1" si="9"/>
        <v>653.72</v>
      </c>
      <c r="N44" s="179">
        <f t="shared" ca="1" si="10"/>
        <v>487.68027975279932</v>
      </c>
      <c r="O44" s="180">
        <f t="shared" ca="1" si="11"/>
        <v>157.09009011312182</v>
      </c>
      <c r="P44" s="180">
        <f t="shared" ca="1" si="12"/>
        <v>8.9500051340788094</v>
      </c>
      <c r="Q44" s="180">
        <f t="shared" ca="1" si="13"/>
        <v>0</v>
      </c>
      <c r="R44" s="181">
        <f t="shared" ca="1" si="14"/>
        <v>653.72037499999988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679.19</v>
      </c>
      <c r="H45" s="182">
        <f t="shared" ca="1" si="2"/>
        <v>653.72037499999999</v>
      </c>
      <c r="I45" s="183">
        <f t="shared" ca="1" si="5"/>
        <v>487.68</v>
      </c>
      <c r="J45" s="180">
        <f t="shared" ca="1" si="6"/>
        <v>157.09</v>
      </c>
      <c r="K45" s="180">
        <f t="shared" ca="1" si="7"/>
        <v>8.9499999999999993</v>
      </c>
      <c r="L45" s="180">
        <f t="shared" ca="1" si="8"/>
        <v>0</v>
      </c>
      <c r="M45" s="181">
        <f t="shared" ca="1" si="9"/>
        <v>653.72</v>
      </c>
      <c r="N45" s="179">
        <f t="shared" ca="1" si="10"/>
        <v>487.68027975279932</v>
      </c>
      <c r="O45" s="180">
        <f t="shared" ca="1" si="11"/>
        <v>157.09009011312182</v>
      </c>
      <c r="P45" s="180">
        <f t="shared" ca="1" si="12"/>
        <v>8.9500051340788094</v>
      </c>
      <c r="Q45" s="180">
        <f t="shared" ca="1" si="13"/>
        <v>0</v>
      </c>
      <c r="R45" s="181">
        <f t="shared" ca="1" si="14"/>
        <v>653.72037499999988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605.20849999999996</v>
      </c>
      <c r="H46" s="182">
        <f t="shared" ca="1" si="2"/>
        <v>582.51318100000003</v>
      </c>
      <c r="I46" s="183">
        <f t="shared" ca="1" si="5"/>
        <v>487.89</v>
      </c>
      <c r="J46" s="180">
        <f t="shared" ca="1" si="6"/>
        <v>85.66</v>
      </c>
      <c r="K46" s="180">
        <f t="shared" ca="1" si="7"/>
        <v>8.9600000000000009</v>
      </c>
      <c r="L46" s="180">
        <f t="shared" ca="1" si="8"/>
        <v>0</v>
      </c>
      <c r="M46" s="181">
        <f t="shared" ca="1" si="9"/>
        <v>582.51</v>
      </c>
      <c r="N46" s="179">
        <f t="shared" ca="1" si="10"/>
        <v>487.89266429432973</v>
      </c>
      <c r="O46" s="180">
        <f t="shared" ca="1" si="11"/>
        <v>85.66046777645019</v>
      </c>
      <c r="P46" s="180">
        <f t="shared" ca="1" si="12"/>
        <v>8.9600489292201004</v>
      </c>
      <c r="Q46" s="180">
        <f t="shared" ca="1" si="13"/>
        <v>0</v>
      </c>
      <c r="R46" s="181">
        <f t="shared" ca="1" si="14"/>
        <v>582.51318100000003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605.20849999999996</v>
      </c>
      <c r="H47" s="182">
        <f t="shared" ca="1" si="2"/>
        <v>582.51318100000003</v>
      </c>
      <c r="I47" s="183">
        <f t="shared" ca="1" si="5"/>
        <v>434.55</v>
      </c>
      <c r="J47" s="180">
        <f t="shared" ca="1" si="6"/>
        <v>139.97999999999999</v>
      </c>
      <c r="K47" s="180">
        <f t="shared" ca="1" si="7"/>
        <v>7.98</v>
      </c>
      <c r="L47" s="180">
        <f t="shared" ca="1" si="8"/>
        <v>0</v>
      </c>
      <c r="M47" s="181">
        <f t="shared" ca="1" si="9"/>
        <v>582.51</v>
      </c>
      <c r="N47" s="179">
        <f t="shared" ca="1" si="10"/>
        <v>434.55237301256636</v>
      </c>
      <c r="O47" s="180">
        <f t="shared" ca="1" si="11"/>
        <v>139.98076440984704</v>
      </c>
      <c r="P47" s="180">
        <f t="shared" ca="1" si="12"/>
        <v>7.9800435775866516</v>
      </c>
      <c r="Q47" s="180">
        <f t="shared" ca="1" si="13"/>
        <v>0</v>
      </c>
      <c r="R47" s="181">
        <f t="shared" ca="1" si="14"/>
        <v>582.51318100000003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605.20849999999996</v>
      </c>
      <c r="H48" s="182">
        <f t="shared" ca="1" si="2"/>
        <v>582.51318100000003</v>
      </c>
      <c r="I48" s="183">
        <f t="shared" ca="1" si="5"/>
        <v>434.55</v>
      </c>
      <c r="J48" s="180">
        <f t="shared" ca="1" si="6"/>
        <v>139.97999999999999</v>
      </c>
      <c r="K48" s="180">
        <f t="shared" ca="1" si="7"/>
        <v>7.98</v>
      </c>
      <c r="L48" s="180">
        <f t="shared" ca="1" si="8"/>
        <v>0</v>
      </c>
      <c r="M48" s="181">
        <f t="shared" ca="1" si="9"/>
        <v>582.51</v>
      </c>
      <c r="N48" s="179">
        <f t="shared" ca="1" si="10"/>
        <v>434.55237301256636</v>
      </c>
      <c r="O48" s="180">
        <f t="shared" ca="1" si="11"/>
        <v>139.98076440984704</v>
      </c>
      <c r="P48" s="180">
        <f t="shared" ca="1" si="12"/>
        <v>7.9800435775866516</v>
      </c>
      <c r="Q48" s="180">
        <f t="shared" ca="1" si="13"/>
        <v>0</v>
      </c>
      <c r="R48" s="181">
        <f t="shared" ca="1" si="14"/>
        <v>582.51318100000003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646.20781499999998</v>
      </c>
      <c r="H49" s="182">
        <f t="shared" ca="1" si="2"/>
        <v>621.97502199999997</v>
      </c>
      <c r="I49" s="183">
        <f t="shared" ca="1" si="5"/>
        <v>487.89</v>
      </c>
      <c r="J49" s="180">
        <f t="shared" ca="1" si="6"/>
        <v>125.13</v>
      </c>
      <c r="K49" s="180">
        <f t="shared" ca="1" si="7"/>
        <v>8.9600000000000009</v>
      </c>
      <c r="L49" s="180">
        <f t="shared" ca="1" si="8"/>
        <v>0</v>
      </c>
      <c r="M49" s="181">
        <f t="shared" ca="1" si="9"/>
        <v>621.98</v>
      </c>
      <c r="N49" s="179">
        <f t="shared" ca="1" si="10"/>
        <v>487.88609518566506</v>
      </c>
      <c r="O49" s="180">
        <f t="shared" ca="1" si="11"/>
        <v>125.12899852545097</v>
      </c>
      <c r="P49" s="180">
        <f t="shared" ca="1" si="12"/>
        <v>8.9599282888838871</v>
      </c>
      <c r="Q49" s="180">
        <f t="shared" ca="1" si="13"/>
        <v>0</v>
      </c>
      <c r="R49" s="181">
        <f t="shared" ca="1" si="14"/>
        <v>621.97502199999997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606.20849999999996</v>
      </c>
      <c r="H50" s="182">
        <f t="shared" ca="1" si="2"/>
        <v>583.47568100000001</v>
      </c>
      <c r="I50" s="183">
        <f t="shared" ca="1" si="5"/>
        <v>487.89</v>
      </c>
      <c r="J50" s="180">
        <f t="shared" ca="1" si="6"/>
        <v>86.63</v>
      </c>
      <c r="K50" s="180">
        <f t="shared" ca="1" si="7"/>
        <v>8.9600000000000009</v>
      </c>
      <c r="L50" s="180">
        <f t="shared" ca="1" si="8"/>
        <v>0</v>
      </c>
      <c r="M50" s="181">
        <f t="shared" ca="1" si="9"/>
        <v>583.48</v>
      </c>
      <c r="N50" s="179">
        <f t="shared" ca="1" si="10"/>
        <v>487.88638857045657</v>
      </c>
      <c r="O50" s="180">
        <f t="shared" ca="1" si="11"/>
        <v>86.629358752707887</v>
      </c>
      <c r="P50" s="180">
        <f t="shared" ca="1" si="12"/>
        <v>8.95993367683554</v>
      </c>
      <c r="Q50" s="180">
        <f t="shared" ca="1" si="13"/>
        <v>0</v>
      </c>
      <c r="R50" s="181">
        <f t="shared" ca="1" si="14"/>
        <v>583.47568100000001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606.20849999999996</v>
      </c>
      <c r="H51" s="182">
        <f t="shared" ca="1" si="2"/>
        <v>583.47568100000001</v>
      </c>
      <c r="I51" s="183">
        <f t="shared" ca="1" si="5"/>
        <v>487.89</v>
      </c>
      <c r="J51" s="180">
        <f t="shared" ca="1" si="6"/>
        <v>86.63</v>
      </c>
      <c r="K51" s="180">
        <f t="shared" ca="1" si="7"/>
        <v>8.9600000000000009</v>
      </c>
      <c r="L51" s="180">
        <f t="shared" ca="1" si="8"/>
        <v>0</v>
      </c>
      <c r="M51" s="181">
        <f t="shared" ca="1" si="9"/>
        <v>583.48</v>
      </c>
      <c r="N51" s="179">
        <f t="shared" ca="1" si="10"/>
        <v>487.88638857045657</v>
      </c>
      <c r="O51" s="180">
        <f t="shared" ca="1" si="11"/>
        <v>86.629358752707887</v>
      </c>
      <c r="P51" s="180">
        <f t="shared" ca="1" si="12"/>
        <v>8.95993367683554</v>
      </c>
      <c r="Q51" s="180">
        <f t="shared" ca="1" si="13"/>
        <v>0</v>
      </c>
      <c r="R51" s="181">
        <f t="shared" ca="1" si="14"/>
        <v>583.47568100000001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606.20849999999996</v>
      </c>
      <c r="H52" s="182">
        <f t="shared" ca="1" si="2"/>
        <v>583.47568100000001</v>
      </c>
      <c r="I52" s="183">
        <f t="shared" ca="1" si="5"/>
        <v>487.89</v>
      </c>
      <c r="J52" s="180">
        <f t="shared" ca="1" si="6"/>
        <v>86.63</v>
      </c>
      <c r="K52" s="180">
        <f t="shared" ca="1" si="7"/>
        <v>8.9600000000000009</v>
      </c>
      <c r="L52" s="180">
        <f t="shared" ca="1" si="8"/>
        <v>0</v>
      </c>
      <c r="M52" s="181">
        <f t="shared" ca="1" si="9"/>
        <v>583.48</v>
      </c>
      <c r="N52" s="179">
        <f t="shared" ca="1" si="10"/>
        <v>487.88638857045657</v>
      </c>
      <c r="O52" s="180">
        <f t="shared" ca="1" si="11"/>
        <v>86.629358752707887</v>
      </c>
      <c r="P52" s="180">
        <f t="shared" ca="1" si="12"/>
        <v>8.95993367683554</v>
      </c>
      <c r="Q52" s="180">
        <f t="shared" ca="1" si="13"/>
        <v>0</v>
      </c>
      <c r="R52" s="181">
        <f t="shared" ca="1" si="14"/>
        <v>583.47568100000001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606.20849999999996</v>
      </c>
      <c r="H53" s="182">
        <f t="shared" ca="1" si="2"/>
        <v>583.47568100000001</v>
      </c>
      <c r="I53" s="183">
        <f t="shared" ca="1" si="5"/>
        <v>487.89</v>
      </c>
      <c r="J53" s="180">
        <f t="shared" ca="1" si="6"/>
        <v>86.63</v>
      </c>
      <c r="K53" s="180">
        <f t="shared" ca="1" si="7"/>
        <v>8.9600000000000009</v>
      </c>
      <c r="L53" s="180">
        <f t="shared" ca="1" si="8"/>
        <v>0</v>
      </c>
      <c r="M53" s="181">
        <f t="shared" ca="1" si="9"/>
        <v>583.48</v>
      </c>
      <c r="N53" s="179">
        <f t="shared" ca="1" si="10"/>
        <v>487.88638857045657</v>
      </c>
      <c r="O53" s="180">
        <f t="shared" ca="1" si="11"/>
        <v>86.629358752707887</v>
      </c>
      <c r="P53" s="180">
        <f t="shared" ca="1" si="12"/>
        <v>8.95993367683554</v>
      </c>
      <c r="Q53" s="180">
        <f t="shared" ca="1" si="13"/>
        <v>0</v>
      </c>
      <c r="R53" s="181">
        <f t="shared" ca="1" si="14"/>
        <v>583.47568100000001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606.20849999999996</v>
      </c>
      <c r="H54" s="182">
        <f t="shared" ca="1" si="2"/>
        <v>583.47568100000001</v>
      </c>
      <c r="I54" s="183">
        <f t="shared" ca="1" si="5"/>
        <v>487.89</v>
      </c>
      <c r="J54" s="180">
        <f t="shared" ca="1" si="6"/>
        <v>86.63</v>
      </c>
      <c r="K54" s="180">
        <f t="shared" ca="1" si="7"/>
        <v>8.9600000000000009</v>
      </c>
      <c r="L54" s="180">
        <f t="shared" ca="1" si="8"/>
        <v>0</v>
      </c>
      <c r="M54" s="181">
        <f t="shared" ca="1" si="9"/>
        <v>583.48</v>
      </c>
      <c r="N54" s="179">
        <f t="shared" ca="1" si="10"/>
        <v>487.88638857045657</v>
      </c>
      <c r="O54" s="180">
        <f t="shared" ca="1" si="11"/>
        <v>86.629358752707887</v>
      </c>
      <c r="P54" s="180">
        <f t="shared" ca="1" si="12"/>
        <v>8.95993367683554</v>
      </c>
      <c r="Q54" s="180">
        <f t="shared" ca="1" si="13"/>
        <v>0</v>
      </c>
      <c r="R54" s="181">
        <f t="shared" ca="1" si="14"/>
        <v>583.47568100000001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440.15</v>
      </c>
      <c r="H55" s="182">
        <f t="shared" ca="1" si="2"/>
        <v>423.64437500000003</v>
      </c>
      <c r="I55" s="183">
        <f t="shared" ca="1" si="5"/>
        <v>332.06</v>
      </c>
      <c r="J55" s="180">
        <f t="shared" ca="1" si="6"/>
        <v>86.62</v>
      </c>
      <c r="K55" s="180">
        <f t="shared" ca="1" si="7"/>
        <v>4.96</v>
      </c>
      <c r="L55" s="180">
        <f t="shared" ca="1" si="8"/>
        <v>0</v>
      </c>
      <c r="M55" s="181">
        <f t="shared" ca="1" si="9"/>
        <v>423.64</v>
      </c>
      <c r="N55" s="179">
        <f t="shared" ca="1" si="10"/>
        <v>332.06342923826838</v>
      </c>
      <c r="O55" s="180">
        <f t="shared" ca="1" si="11"/>
        <v>86.620894538995387</v>
      </c>
      <c r="P55" s="180">
        <f t="shared" ca="1" si="12"/>
        <v>4.9600512227362863</v>
      </c>
      <c r="Q55" s="180">
        <f t="shared" ca="1" si="13"/>
        <v>0</v>
      </c>
      <c r="R55" s="181">
        <f t="shared" ca="1" si="14"/>
        <v>423.64437500000008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385.15</v>
      </c>
      <c r="H56" s="182">
        <f t="shared" ca="1" si="2"/>
        <v>370.70687500000003</v>
      </c>
      <c r="I56" s="183">
        <f t="shared" ca="1" si="5"/>
        <v>279.13</v>
      </c>
      <c r="J56" s="180">
        <f t="shared" ca="1" si="6"/>
        <v>86.63</v>
      </c>
      <c r="K56" s="180">
        <f t="shared" ca="1" si="7"/>
        <v>4.96</v>
      </c>
      <c r="L56" s="180">
        <f t="shared" ca="1" si="8"/>
        <v>0</v>
      </c>
      <c r="M56" s="181">
        <f t="shared" ca="1" si="9"/>
        <v>370.71999999999997</v>
      </c>
      <c r="N56" s="179">
        <f t="shared" ca="1" si="10"/>
        <v>279.12011765955441</v>
      </c>
      <c r="O56" s="180">
        <f t="shared" ca="1" si="11"/>
        <v>86.626932944675232</v>
      </c>
      <c r="P56" s="180">
        <f t="shared" ca="1" si="12"/>
        <v>4.9598243957703936</v>
      </c>
      <c r="Q56" s="180">
        <f t="shared" ca="1" si="13"/>
        <v>0</v>
      </c>
      <c r="R56" s="181">
        <f t="shared" ca="1" si="14"/>
        <v>370.70687500000003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375.15</v>
      </c>
      <c r="H57" s="182">
        <f t="shared" ca="1" si="2"/>
        <v>361.08187500000003</v>
      </c>
      <c r="I57" s="183">
        <f t="shared" ca="1" si="5"/>
        <v>269.5</v>
      </c>
      <c r="J57" s="180">
        <f t="shared" ca="1" si="6"/>
        <v>86.62</v>
      </c>
      <c r="K57" s="180">
        <f t="shared" ca="1" si="7"/>
        <v>4.96</v>
      </c>
      <c r="L57" s="180">
        <f t="shared" ca="1" si="8"/>
        <v>0</v>
      </c>
      <c r="M57" s="181">
        <f t="shared" ca="1" si="9"/>
        <v>361.08</v>
      </c>
      <c r="N57" s="179">
        <f t="shared" ca="1" si="10"/>
        <v>269.50139944749088</v>
      </c>
      <c r="O57" s="180">
        <f t="shared" ca="1" si="11"/>
        <v>86.620449796444021</v>
      </c>
      <c r="P57" s="180">
        <f t="shared" ca="1" si="12"/>
        <v>4.9600257560651384</v>
      </c>
      <c r="Q57" s="180">
        <f t="shared" ca="1" si="13"/>
        <v>0</v>
      </c>
      <c r="R57" s="181">
        <f t="shared" ca="1" si="14"/>
        <v>361.08187500000003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375.15</v>
      </c>
      <c r="H58" s="182">
        <f t="shared" ca="1" si="2"/>
        <v>361.08187500000003</v>
      </c>
      <c r="I58" s="183">
        <f t="shared" ca="1" si="5"/>
        <v>269.5</v>
      </c>
      <c r="J58" s="180">
        <f t="shared" ca="1" si="6"/>
        <v>86.62</v>
      </c>
      <c r="K58" s="180">
        <f t="shared" ca="1" si="7"/>
        <v>4.96</v>
      </c>
      <c r="L58" s="180">
        <f t="shared" ca="1" si="8"/>
        <v>0</v>
      </c>
      <c r="M58" s="181">
        <f t="shared" ca="1" si="9"/>
        <v>361.08</v>
      </c>
      <c r="N58" s="179">
        <f t="shared" ca="1" si="10"/>
        <v>269.50139944749088</v>
      </c>
      <c r="O58" s="180">
        <f t="shared" ca="1" si="11"/>
        <v>86.620449796444021</v>
      </c>
      <c r="P58" s="180">
        <f t="shared" ca="1" si="12"/>
        <v>4.9600257560651384</v>
      </c>
      <c r="Q58" s="180">
        <f t="shared" ca="1" si="13"/>
        <v>0</v>
      </c>
      <c r="R58" s="181">
        <f t="shared" ca="1" si="14"/>
        <v>361.08187500000003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375.15</v>
      </c>
      <c r="H59" s="182">
        <f t="shared" ca="1" si="2"/>
        <v>361.08187500000003</v>
      </c>
      <c r="I59" s="183">
        <f t="shared" ca="1" si="5"/>
        <v>269.5</v>
      </c>
      <c r="J59" s="180">
        <f t="shared" ca="1" si="6"/>
        <v>86.62</v>
      </c>
      <c r="K59" s="180">
        <f t="shared" ca="1" si="7"/>
        <v>4.96</v>
      </c>
      <c r="L59" s="180">
        <f t="shared" ca="1" si="8"/>
        <v>0</v>
      </c>
      <c r="M59" s="181">
        <f t="shared" ca="1" si="9"/>
        <v>361.08</v>
      </c>
      <c r="N59" s="179">
        <f t="shared" ca="1" si="10"/>
        <v>269.50139944749088</v>
      </c>
      <c r="O59" s="180">
        <f t="shared" ca="1" si="11"/>
        <v>86.620449796444021</v>
      </c>
      <c r="P59" s="180">
        <f t="shared" ca="1" si="12"/>
        <v>4.9600257560651384</v>
      </c>
      <c r="Q59" s="180">
        <f t="shared" ca="1" si="13"/>
        <v>0</v>
      </c>
      <c r="R59" s="181">
        <f t="shared" ca="1" si="14"/>
        <v>361.08187500000003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375.15</v>
      </c>
      <c r="H60" s="182">
        <f t="shared" ca="1" si="2"/>
        <v>361.08187500000003</v>
      </c>
      <c r="I60" s="183">
        <f t="shared" ca="1" si="5"/>
        <v>269.5</v>
      </c>
      <c r="J60" s="180">
        <f t="shared" ca="1" si="6"/>
        <v>86.62</v>
      </c>
      <c r="K60" s="180">
        <f t="shared" ca="1" si="7"/>
        <v>4.96</v>
      </c>
      <c r="L60" s="180">
        <f t="shared" ca="1" si="8"/>
        <v>0</v>
      </c>
      <c r="M60" s="181">
        <f t="shared" ca="1" si="9"/>
        <v>361.08</v>
      </c>
      <c r="N60" s="179">
        <f t="shared" ca="1" si="10"/>
        <v>269.50139944749088</v>
      </c>
      <c r="O60" s="180">
        <f t="shared" ca="1" si="11"/>
        <v>86.620449796444021</v>
      </c>
      <c r="P60" s="180">
        <f t="shared" ca="1" si="12"/>
        <v>4.9600257560651384</v>
      </c>
      <c r="Q60" s="180">
        <f t="shared" ca="1" si="13"/>
        <v>0</v>
      </c>
      <c r="R60" s="181">
        <f t="shared" ca="1" si="14"/>
        <v>361.08187500000003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375.15</v>
      </c>
      <c r="H61" s="182">
        <f t="shared" ca="1" si="2"/>
        <v>361.08187500000003</v>
      </c>
      <c r="I61" s="183">
        <f t="shared" ca="1" si="5"/>
        <v>269.5</v>
      </c>
      <c r="J61" s="180">
        <f t="shared" ca="1" si="6"/>
        <v>86.62</v>
      </c>
      <c r="K61" s="180">
        <f t="shared" ca="1" si="7"/>
        <v>4.96</v>
      </c>
      <c r="L61" s="180">
        <f t="shared" ca="1" si="8"/>
        <v>0</v>
      </c>
      <c r="M61" s="181">
        <f t="shared" ca="1" si="9"/>
        <v>361.08</v>
      </c>
      <c r="N61" s="179">
        <f t="shared" ca="1" si="10"/>
        <v>269.50139944749088</v>
      </c>
      <c r="O61" s="180">
        <f t="shared" ca="1" si="11"/>
        <v>86.620449796444021</v>
      </c>
      <c r="P61" s="180">
        <f t="shared" ca="1" si="12"/>
        <v>4.9600257560651384</v>
      </c>
      <c r="Q61" s="180">
        <f t="shared" ca="1" si="13"/>
        <v>0</v>
      </c>
      <c r="R61" s="181">
        <f t="shared" ca="1" si="14"/>
        <v>361.08187500000003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375.15</v>
      </c>
      <c r="H62" s="182">
        <f t="shared" ca="1" si="2"/>
        <v>361.08187500000003</v>
      </c>
      <c r="I62" s="183">
        <f t="shared" ca="1" si="5"/>
        <v>269.5</v>
      </c>
      <c r="J62" s="180">
        <f t="shared" ca="1" si="6"/>
        <v>86.62</v>
      </c>
      <c r="K62" s="180">
        <f t="shared" ca="1" si="7"/>
        <v>4.96</v>
      </c>
      <c r="L62" s="180">
        <f t="shared" ca="1" si="8"/>
        <v>0</v>
      </c>
      <c r="M62" s="181">
        <f t="shared" ca="1" si="9"/>
        <v>361.08</v>
      </c>
      <c r="N62" s="179">
        <f t="shared" ca="1" si="10"/>
        <v>269.50139944749088</v>
      </c>
      <c r="O62" s="180">
        <f t="shared" ca="1" si="11"/>
        <v>86.620449796444021</v>
      </c>
      <c r="P62" s="180">
        <f t="shared" ca="1" si="12"/>
        <v>4.9600257560651384</v>
      </c>
      <c r="Q62" s="180">
        <f t="shared" ca="1" si="13"/>
        <v>0</v>
      </c>
      <c r="R62" s="181">
        <f t="shared" ca="1" si="14"/>
        <v>361.08187500000003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375.15</v>
      </c>
      <c r="H63" s="182">
        <f t="shared" ca="1" si="2"/>
        <v>361.08187500000003</v>
      </c>
      <c r="I63" s="183">
        <f t="shared" ca="1" si="5"/>
        <v>269.5</v>
      </c>
      <c r="J63" s="180">
        <f t="shared" ca="1" si="6"/>
        <v>86.62</v>
      </c>
      <c r="K63" s="180">
        <f t="shared" ca="1" si="7"/>
        <v>4.96</v>
      </c>
      <c r="L63" s="180">
        <f t="shared" ca="1" si="8"/>
        <v>0</v>
      </c>
      <c r="M63" s="181">
        <f t="shared" ca="1" si="9"/>
        <v>361.08</v>
      </c>
      <c r="N63" s="179">
        <f t="shared" ca="1" si="10"/>
        <v>269.50139944749088</v>
      </c>
      <c r="O63" s="180">
        <f t="shared" ca="1" si="11"/>
        <v>86.620449796444021</v>
      </c>
      <c r="P63" s="180">
        <f t="shared" ca="1" si="12"/>
        <v>4.9600257560651384</v>
      </c>
      <c r="Q63" s="180">
        <f t="shared" ca="1" si="13"/>
        <v>0</v>
      </c>
      <c r="R63" s="181">
        <f t="shared" ca="1" si="14"/>
        <v>361.08187500000003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375.15</v>
      </c>
      <c r="H64" s="182">
        <f t="shared" ca="1" si="2"/>
        <v>361.08187500000003</v>
      </c>
      <c r="I64" s="183">
        <f t="shared" ca="1" si="5"/>
        <v>269.5</v>
      </c>
      <c r="J64" s="180">
        <f t="shared" ca="1" si="6"/>
        <v>86.62</v>
      </c>
      <c r="K64" s="180">
        <f t="shared" ca="1" si="7"/>
        <v>4.96</v>
      </c>
      <c r="L64" s="180">
        <f t="shared" ca="1" si="8"/>
        <v>0</v>
      </c>
      <c r="M64" s="181">
        <f t="shared" ca="1" si="9"/>
        <v>361.08</v>
      </c>
      <c r="N64" s="179">
        <f t="shared" ca="1" si="10"/>
        <v>269.50139944749088</v>
      </c>
      <c r="O64" s="180">
        <f t="shared" ca="1" si="11"/>
        <v>86.620449796444021</v>
      </c>
      <c r="P64" s="180">
        <f t="shared" ca="1" si="12"/>
        <v>4.9600257560651384</v>
      </c>
      <c r="Q64" s="180">
        <f t="shared" ca="1" si="13"/>
        <v>0</v>
      </c>
      <c r="R64" s="181">
        <f t="shared" ca="1" si="14"/>
        <v>361.08187500000003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375.15</v>
      </c>
      <c r="H65" s="182">
        <f t="shared" ca="1" si="2"/>
        <v>361.08187500000003</v>
      </c>
      <c r="I65" s="183">
        <f t="shared" ca="1" si="5"/>
        <v>269.5</v>
      </c>
      <c r="J65" s="180">
        <f t="shared" ca="1" si="6"/>
        <v>86.62</v>
      </c>
      <c r="K65" s="180">
        <f t="shared" ca="1" si="7"/>
        <v>4.96</v>
      </c>
      <c r="L65" s="180">
        <f t="shared" ca="1" si="8"/>
        <v>0</v>
      </c>
      <c r="M65" s="181">
        <f t="shared" ca="1" si="9"/>
        <v>361.08</v>
      </c>
      <c r="N65" s="179">
        <f t="shared" ca="1" si="10"/>
        <v>269.50139944749088</v>
      </c>
      <c r="O65" s="180">
        <f t="shared" ca="1" si="11"/>
        <v>86.620449796444021</v>
      </c>
      <c r="P65" s="180">
        <f t="shared" ca="1" si="12"/>
        <v>4.9600257560651384</v>
      </c>
      <c r="Q65" s="180">
        <f t="shared" ca="1" si="13"/>
        <v>0</v>
      </c>
      <c r="R65" s="181">
        <f t="shared" ca="1" si="14"/>
        <v>361.08187500000003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425.15</v>
      </c>
      <c r="H66" s="182">
        <f t="shared" ca="1" si="2"/>
        <v>409.20687500000003</v>
      </c>
      <c r="I66" s="183">
        <f t="shared" ca="1" si="5"/>
        <v>317.63</v>
      </c>
      <c r="J66" s="180">
        <f t="shared" ca="1" si="6"/>
        <v>86.63</v>
      </c>
      <c r="K66" s="180">
        <f t="shared" ca="1" si="7"/>
        <v>4.96</v>
      </c>
      <c r="L66" s="180">
        <f t="shared" ca="1" si="8"/>
        <v>0</v>
      </c>
      <c r="M66" s="181">
        <f t="shared" ca="1" si="9"/>
        <v>409.21999999999997</v>
      </c>
      <c r="N66" s="179">
        <f t="shared" ca="1" si="10"/>
        <v>317.61981258552862</v>
      </c>
      <c r="O66" s="180">
        <f t="shared" ca="1" si="11"/>
        <v>86.627221497605206</v>
      </c>
      <c r="P66" s="180">
        <f t="shared" ca="1" si="12"/>
        <v>4.9598409168662343</v>
      </c>
      <c r="Q66" s="180">
        <f t="shared" ca="1" si="13"/>
        <v>0</v>
      </c>
      <c r="R66" s="181">
        <f t="shared" ca="1" si="14"/>
        <v>409.20687500000008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475.15</v>
      </c>
      <c r="H67" s="182">
        <f t="shared" ref="H67:H98" ca="1" si="17">INDIRECT("ISGS_Delhi_pp!" &amp; $V$3 &amp; X67)</f>
        <v>457.33187500000003</v>
      </c>
      <c r="I67" s="183">
        <f t="shared" ca="1" si="5"/>
        <v>365.75</v>
      </c>
      <c r="J67" s="180">
        <f t="shared" ca="1" si="6"/>
        <v>86.62</v>
      </c>
      <c r="K67" s="180">
        <f t="shared" ca="1" si="7"/>
        <v>4.96</v>
      </c>
      <c r="L67" s="180">
        <f t="shared" ca="1" si="8"/>
        <v>0</v>
      </c>
      <c r="M67" s="181">
        <f t="shared" ca="1" si="9"/>
        <v>457.33</v>
      </c>
      <c r="N67" s="179">
        <f t="shared" ca="1" si="10"/>
        <v>365.75149953261325</v>
      </c>
      <c r="O67" s="180">
        <f t="shared" ca="1" si="11"/>
        <v>86.620355131961617</v>
      </c>
      <c r="P67" s="180">
        <f t="shared" ca="1" si="12"/>
        <v>4.9600203354251855</v>
      </c>
      <c r="Q67" s="180">
        <f t="shared" ca="1" si="13"/>
        <v>0</v>
      </c>
      <c r="R67" s="181">
        <f t="shared" ca="1" si="14"/>
        <v>457.33187500000008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514.16376400000001</v>
      </c>
      <c r="H68" s="182">
        <f t="shared" ca="1" si="17"/>
        <v>494.88262300000002</v>
      </c>
      <c r="I68" s="183">
        <f t="shared" ref="I68:I98" ca="1" si="20">INDIRECT("BRPL_EOD!" &amp; $V$3 &amp; X68)</f>
        <v>405.21</v>
      </c>
      <c r="J68" s="180">
        <f t="shared" ref="J68:J98" ca="1" si="21">INDIRECT("BYPL_EOD!" &amp; $V$3 &amp; X68)</f>
        <v>84.81</v>
      </c>
      <c r="K68" s="180">
        <f t="shared" ref="K68:K98" ca="1" si="22">INDIRECT("TPDDL_EOD!" &amp; $V$3 &amp; X68)</f>
        <v>4.8499999999999996</v>
      </c>
      <c r="L68" s="180">
        <f t="shared" ref="L68:L98" ca="1" si="23">INDIRECT("NDMC_EOD!" &amp; $V$3 &amp; X68)</f>
        <v>0</v>
      </c>
      <c r="M68" s="181">
        <f t="shared" ref="M68:M98" ca="1" si="24">SUM(I68:L68)</f>
        <v>494.87</v>
      </c>
      <c r="N68" s="179">
        <f t="shared" ref="N68:N98" ca="1" si="25">INDIRECT("BRPL_ISGS_exbus!" &amp; $V$3 &amp; X68)</f>
        <v>405.2203359788025</v>
      </c>
      <c r="O68" s="180">
        <f t="shared" ref="O68:O98" ca="1" si="26">INDIRECT("BYPL_ISGS_exbus!" &amp; $V$3 &amp; X68)</f>
        <v>84.81216330880838</v>
      </c>
      <c r="P68" s="180">
        <f t="shared" ref="P68:P98" ca="1" si="27">INDIRECT("TPDDL_ISGS_exbus!" &amp; $V$3 &amp; X68)</f>
        <v>4.8501237123891121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494.88262300000002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579.30489999999998</v>
      </c>
      <c r="H69" s="182">
        <f t="shared" ca="1" si="17"/>
        <v>557.58096599999999</v>
      </c>
      <c r="I69" s="183">
        <f t="shared" ca="1" si="20"/>
        <v>462</v>
      </c>
      <c r="J69" s="180">
        <f t="shared" ca="1" si="21"/>
        <v>86.63</v>
      </c>
      <c r="K69" s="180">
        <f t="shared" ca="1" si="22"/>
        <v>8.9499999999999993</v>
      </c>
      <c r="L69" s="180">
        <f t="shared" ca="1" si="23"/>
        <v>0</v>
      </c>
      <c r="M69" s="181">
        <f t="shared" ca="1" si="24"/>
        <v>557.58000000000004</v>
      </c>
      <c r="N69" s="179">
        <f t="shared" ca="1" si="25"/>
        <v>462.00080040890987</v>
      </c>
      <c r="O69" s="180">
        <f t="shared" ca="1" si="26"/>
        <v>86.630150085333028</v>
      </c>
      <c r="P69" s="180">
        <f t="shared" ca="1" si="27"/>
        <v>8.9500155057570208</v>
      </c>
      <c r="Q69" s="180">
        <f t="shared" ca="1" si="28"/>
        <v>0</v>
      </c>
      <c r="R69" s="181">
        <f t="shared" ca="1" si="29"/>
        <v>557.58096599999999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605.98059999999998</v>
      </c>
      <c r="H70" s="182">
        <f t="shared" ca="1" si="17"/>
        <v>583.25632800000005</v>
      </c>
      <c r="I70" s="183">
        <f t="shared" ca="1" si="20"/>
        <v>487.68</v>
      </c>
      <c r="J70" s="180">
        <f t="shared" ca="1" si="21"/>
        <v>86.63</v>
      </c>
      <c r="K70" s="180">
        <f t="shared" ca="1" si="22"/>
        <v>8.9499999999999993</v>
      </c>
      <c r="L70" s="180">
        <f t="shared" ca="1" si="23"/>
        <v>0</v>
      </c>
      <c r="M70" s="181">
        <f t="shared" ca="1" si="24"/>
        <v>583.26</v>
      </c>
      <c r="N70" s="179">
        <f t="shared" ca="1" si="25"/>
        <v>487.67692973809284</v>
      </c>
      <c r="O70" s="180">
        <f t="shared" ca="1" si="26"/>
        <v>86.629454607962145</v>
      </c>
      <c r="P70" s="180">
        <f t="shared" ca="1" si="27"/>
        <v>8.9499436539450681</v>
      </c>
      <c r="Q70" s="180">
        <f t="shared" ca="1" si="28"/>
        <v>0</v>
      </c>
      <c r="R70" s="181">
        <f t="shared" ca="1" si="29"/>
        <v>583.25632800000005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679.19</v>
      </c>
      <c r="H71" s="182">
        <f t="shared" ca="1" si="17"/>
        <v>653.72037499999999</v>
      </c>
      <c r="I71" s="183">
        <f t="shared" ca="1" si="20"/>
        <v>487.68</v>
      </c>
      <c r="J71" s="180">
        <f t="shared" ca="1" si="21"/>
        <v>157.09</v>
      </c>
      <c r="K71" s="180">
        <f t="shared" ca="1" si="22"/>
        <v>8.9499999999999993</v>
      </c>
      <c r="L71" s="180">
        <f t="shared" ca="1" si="23"/>
        <v>0</v>
      </c>
      <c r="M71" s="181">
        <f t="shared" ca="1" si="24"/>
        <v>653.72</v>
      </c>
      <c r="N71" s="179">
        <f t="shared" ca="1" si="25"/>
        <v>487.68027975279932</v>
      </c>
      <c r="O71" s="180">
        <f t="shared" ca="1" si="26"/>
        <v>157.09009011312182</v>
      </c>
      <c r="P71" s="180">
        <f t="shared" ca="1" si="27"/>
        <v>8.9500051340788094</v>
      </c>
      <c r="Q71" s="180">
        <f t="shared" ca="1" si="28"/>
        <v>0</v>
      </c>
      <c r="R71" s="181">
        <f t="shared" ca="1" si="29"/>
        <v>653.72037499999988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653.72037499999999</v>
      </c>
      <c r="I72" s="183">
        <f t="shared" ca="1" si="20"/>
        <v>487.68</v>
      </c>
      <c r="J72" s="180">
        <f t="shared" ca="1" si="21"/>
        <v>157.09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653.72</v>
      </c>
      <c r="N72" s="179">
        <f t="shared" ca="1" si="25"/>
        <v>487.68027975279932</v>
      </c>
      <c r="O72" s="180">
        <f t="shared" ca="1" si="26"/>
        <v>157.09009011312182</v>
      </c>
      <c r="P72" s="180">
        <f t="shared" ca="1" si="27"/>
        <v>8.9500051340788094</v>
      </c>
      <c r="Q72" s="180">
        <f t="shared" ca="1" si="28"/>
        <v>0</v>
      </c>
      <c r="R72" s="181">
        <f t="shared" ca="1" si="29"/>
        <v>653.72037499999988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653.72037499999999</v>
      </c>
      <c r="I73" s="183">
        <f t="shared" ca="1" si="20"/>
        <v>487.68</v>
      </c>
      <c r="J73" s="180">
        <f t="shared" ca="1" si="21"/>
        <v>157.09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653.72</v>
      </c>
      <c r="N73" s="179">
        <f t="shared" ca="1" si="25"/>
        <v>487.68027975279932</v>
      </c>
      <c r="O73" s="180">
        <f t="shared" ca="1" si="26"/>
        <v>157.09009011312182</v>
      </c>
      <c r="P73" s="180">
        <f t="shared" ca="1" si="27"/>
        <v>8.9500051340788094</v>
      </c>
      <c r="Q73" s="180">
        <f t="shared" ca="1" si="28"/>
        <v>0</v>
      </c>
      <c r="R73" s="181">
        <f t="shared" ca="1" si="29"/>
        <v>653.72037499999988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653.72037499999999</v>
      </c>
      <c r="I74" s="183">
        <f t="shared" ca="1" si="20"/>
        <v>487.68</v>
      </c>
      <c r="J74" s="180">
        <f t="shared" ca="1" si="21"/>
        <v>157.09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653.72</v>
      </c>
      <c r="N74" s="179">
        <f t="shared" ca="1" si="25"/>
        <v>487.68027975279932</v>
      </c>
      <c r="O74" s="180">
        <f t="shared" ca="1" si="26"/>
        <v>157.09009011312182</v>
      </c>
      <c r="P74" s="180">
        <f t="shared" ca="1" si="27"/>
        <v>8.9500051340788094</v>
      </c>
      <c r="Q74" s="180">
        <f t="shared" ca="1" si="28"/>
        <v>0</v>
      </c>
      <c r="R74" s="181">
        <f t="shared" ca="1" si="29"/>
        <v>653.72037499999988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653.72037499999999</v>
      </c>
      <c r="I75" s="183">
        <f t="shared" ca="1" si="20"/>
        <v>487.68</v>
      </c>
      <c r="J75" s="180">
        <f t="shared" ca="1" si="21"/>
        <v>157.09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653.72</v>
      </c>
      <c r="N75" s="179">
        <f t="shared" ca="1" si="25"/>
        <v>487.68027975279932</v>
      </c>
      <c r="O75" s="180">
        <f t="shared" ca="1" si="26"/>
        <v>157.09009011312182</v>
      </c>
      <c r="P75" s="180">
        <f t="shared" ca="1" si="27"/>
        <v>8.9500051340788094</v>
      </c>
      <c r="Q75" s="180">
        <f t="shared" ca="1" si="28"/>
        <v>0</v>
      </c>
      <c r="R75" s="181">
        <f t="shared" ca="1" si="29"/>
        <v>653.72037499999988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653.72037499999999</v>
      </c>
      <c r="I76" s="183">
        <f t="shared" ca="1" si="20"/>
        <v>487.68</v>
      </c>
      <c r="J76" s="180">
        <f t="shared" ca="1" si="21"/>
        <v>157.09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653.72</v>
      </c>
      <c r="N76" s="179">
        <f t="shared" ca="1" si="25"/>
        <v>487.68027975279932</v>
      </c>
      <c r="O76" s="180">
        <f t="shared" ca="1" si="26"/>
        <v>157.09009011312182</v>
      </c>
      <c r="P76" s="180">
        <f t="shared" ca="1" si="27"/>
        <v>8.9500051340788094</v>
      </c>
      <c r="Q76" s="180">
        <f t="shared" ca="1" si="28"/>
        <v>0</v>
      </c>
      <c r="R76" s="181">
        <f t="shared" ca="1" si="29"/>
        <v>653.72037499999988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653.72037499999999</v>
      </c>
      <c r="I77" s="183">
        <f t="shared" ca="1" si="20"/>
        <v>487.68</v>
      </c>
      <c r="J77" s="180">
        <f t="shared" ca="1" si="21"/>
        <v>157.09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653.72</v>
      </c>
      <c r="N77" s="179">
        <f t="shared" ca="1" si="25"/>
        <v>487.68027975279932</v>
      </c>
      <c r="O77" s="180">
        <f t="shared" ca="1" si="26"/>
        <v>157.09009011312182</v>
      </c>
      <c r="P77" s="180">
        <f t="shared" ca="1" si="27"/>
        <v>8.9500051340788094</v>
      </c>
      <c r="Q77" s="180">
        <f t="shared" ca="1" si="28"/>
        <v>0</v>
      </c>
      <c r="R77" s="181">
        <f t="shared" ca="1" si="29"/>
        <v>653.72037499999988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653.72037499999999</v>
      </c>
      <c r="I78" s="183">
        <f t="shared" ca="1" si="20"/>
        <v>487.68</v>
      </c>
      <c r="J78" s="180">
        <f t="shared" ca="1" si="21"/>
        <v>157.09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653.72</v>
      </c>
      <c r="N78" s="179">
        <f t="shared" ca="1" si="25"/>
        <v>487.68027975279932</v>
      </c>
      <c r="O78" s="180">
        <f t="shared" ca="1" si="26"/>
        <v>157.09009011312182</v>
      </c>
      <c r="P78" s="180">
        <f t="shared" ca="1" si="27"/>
        <v>8.9500051340788094</v>
      </c>
      <c r="Q78" s="180">
        <f t="shared" ca="1" si="28"/>
        <v>0</v>
      </c>
      <c r="R78" s="181">
        <f t="shared" ca="1" si="29"/>
        <v>653.72037499999988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653.72037499999999</v>
      </c>
      <c r="I79" s="183">
        <f t="shared" ca="1" si="20"/>
        <v>487.68</v>
      </c>
      <c r="J79" s="180">
        <f t="shared" ca="1" si="21"/>
        <v>157.09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653.72</v>
      </c>
      <c r="N79" s="179">
        <f t="shared" ca="1" si="25"/>
        <v>487.68027975279932</v>
      </c>
      <c r="O79" s="180">
        <f t="shared" ca="1" si="26"/>
        <v>157.09009011312182</v>
      </c>
      <c r="P79" s="180">
        <f t="shared" ca="1" si="27"/>
        <v>8.9500051340788094</v>
      </c>
      <c r="Q79" s="180">
        <f t="shared" ca="1" si="28"/>
        <v>0</v>
      </c>
      <c r="R79" s="181">
        <f t="shared" ca="1" si="29"/>
        <v>653.72037499999988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653.72037499999999</v>
      </c>
      <c r="I80" s="183">
        <f t="shared" ca="1" si="20"/>
        <v>487.68</v>
      </c>
      <c r="J80" s="180">
        <f t="shared" ca="1" si="21"/>
        <v>157.09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653.72</v>
      </c>
      <c r="N80" s="179">
        <f t="shared" ca="1" si="25"/>
        <v>487.68027975279932</v>
      </c>
      <c r="O80" s="180">
        <f t="shared" ca="1" si="26"/>
        <v>157.09009011312182</v>
      </c>
      <c r="P80" s="180">
        <f t="shared" ca="1" si="27"/>
        <v>8.9500051340788094</v>
      </c>
      <c r="Q80" s="180">
        <f t="shared" ca="1" si="28"/>
        <v>0</v>
      </c>
      <c r="R80" s="181">
        <f t="shared" ca="1" si="29"/>
        <v>653.72037499999988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653.72037499999999</v>
      </c>
      <c r="I81" s="183">
        <f t="shared" ca="1" si="20"/>
        <v>487.68</v>
      </c>
      <c r="J81" s="180">
        <f t="shared" ca="1" si="21"/>
        <v>157.09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653.72</v>
      </c>
      <c r="N81" s="179">
        <f t="shared" ca="1" si="25"/>
        <v>487.68027975279932</v>
      </c>
      <c r="O81" s="180">
        <f t="shared" ca="1" si="26"/>
        <v>157.09009011312182</v>
      </c>
      <c r="P81" s="180">
        <f t="shared" ca="1" si="27"/>
        <v>8.9500051340788094</v>
      </c>
      <c r="Q81" s="180">
        <f t="shared" ca="1" si="28"/>
        <v>0</v>
      </c>
      <c r="R81" s="181">
        <f t="shared" ca="1" si="29"/>
        <v>653.72037499999988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653.72037499999999</v>
      </c>
      <c r="I82" s="183">
        <f t="shared" ca="1" si="20"/>
        <v>487.68</v>
      </c>
      <c r="J82" s="180">
        <f t="shared" ca="1" si="21"/>
        <v>157.09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653.72</v>
      </c>
      <c r="N82" s="179">
        <f t="shared" ca="1" si="25"/>
        <v>487.68027975279932</v>
      </c>
      <c r="O82" s="180">
        <f t="shared" ca="1" si="26"/>
        <v>157.09009011312182</v>
      </c>
      <c r="P82" s="180">
        <f t="shared" ca="1" si="27"/>
        <v>8.9500051340788094</v>
      </c>
      <c r="Q82" s="180">
        <f t="shared" ca="1" si="28"/>
        <v>0</v>
      </c>
      <c r="R82" s="181">
        <f t="shared" ca="1" si="29"/>
        <v>653.72037499999988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653.72037499999999</v>
      </c>
      <c r="I83" s="183">
        <f t="shared" ca="1" si="20"/>
        <v>487.68</v>
      </c>
      <c r="J83" s="180">
        <f t="shared" ca="1" si="21"/>
        <v>157.09</v>
      </c>
      <c r="K83" s="180">
        <f t="shared" ca="1" si="22"/>
        <v>8.9499999999999993</v>
      </c>
      <c r="L83" s="180">
        <f t="shared" ca="1" si="23"/>
        <v>0</v>
      </c>
      <c r="M83" s="181">
        <f t="shared" ca="1" si="24"/>
        <v>653.72</v>
      </c>
      <c r="N83" s="179">
        <f t="shared" ca="1" si="25"/>
        <v>487.68027975279932</v>
      </c>
      <c r="O83" s="180">
        <f t="shared" ca="1" si="26"/>
        <v>157.09009011312182</v>
      </c>
      <c r="P83" s="180">
        <f t="shared" ca="1" si="27"/>
        <v>8.9500051340788094</v>
      </c>
      <c r="Q83" s="180">
        <f t="shared" ca="1" si="28"/>
        <v>0</v>
      </c>
      <c r="R83" s="181">
        <f t="shared" ca="1" si="29"/>
        <v>653.72037499999988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679.19</v>
      </c>
      <c r="H84" s="182">
        <f t="shared" ca="1" si="17"/>
        <v>653.72037499999999</v>
      </c>
      <c r="I84" s="183">
        <f t="shared" ca="1" si="20"/>
        <v>487.68</v>
      </c>
      <c r="J84" s="180">
        <f t="shared" ca="1" si="21"/>
        <v>157.09</v>
      </c>
      <c r="K84" s="180">
        <f t="shared" ca="1" si="22"/>
        <v>8.9499999999999993</v>
      </c>
      <c r="L84" s="180">
        <f t="shared" ca="1" si="23"/>
        <v>0</v>
      </c>
      <c r="M84" s="181">
        <f t="shared" ca="1" si="24"/>
        <v>653.72</v>
      </c>
      <c r="N84" s="179">
        <f t="shared" ca="1" si="25"/>
        <v>487.68027975279932</v>
      </c>
      <c r="O84" s="180">
        <f t="shared" ca="1" si="26"/>
        <v>157.09009011312182</v>
      </c>
      <c r="P84" s="180">
        <f t="shared" ca="1" si="27"/>
        <v>8.9500051340788094</v>
      </c>
      <c r="Q84" s="180">
        <f t="shared" ca="1" si="28"/>
        <v>0</v>
      </c>
      <c r="R84" s="181">
        <f t="shared" ca="1" si="29"/>
        <v>653.72037499999988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679.19</v>
      </c>
      <c r="H85" s="182">
        <f t="shared" ca="1" si="17"/>
        <v>653.72037499999999</v>
      </c>
      <c r="I85" s="183">
        <f t="shared" ca="1" si="20"/>
        <v>487.68</v>
      </c>
      <c r="J85" s="180">
        <f t="shared" ca="1" si="21"/>
        <v>157.09</v>
      </c>
      <c r="K85" s="180">
        <f t="shared" ca="1" si="22"/>
        <v>8.9499999999999993</v>
      </c>
      <c r="L85" s="180">
        <f t="shared" ca="1" si="23"/>
        <v>0</v>
      </c>
      <c r="M85" s="181">
        <f t="shared" ca="1" si="24"/>
        <v>653.72</v>
      </c>
      <c r="N85" s="179">
        <f t="shared" ca="1" si="25"/>
        <v>487.68027975279932</v>
      </c>
      <c r="O85" s="180">
        <f t="shared" ca="1" si="26"/>
        <v>157.09009011312182</v>
      </c>
      <c r="P85" s="180">
        <f t="shared" ca="1" si="27"/>
        <v>8.9500051340788094</v>
      </c>
      <c r="Q85" s="180">
        <f t="shared" ca="1" si="28"/>
        <v>0</v>
      </c>
      <c r="R85" s="181">
        <f t="shared" ca="1" si="29"/>
        <v>653.72037499999988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679.19</v>
      </c>
      <c r="H86" s="182">
        <f t="shared" ca="1" si="17"/>
        <v>653.72037499999999</v>
      </c>
      <c r="I86" s="183">
        <f t="shared" ca="1" si="20"/>
        <v>487.68</v>
      </c>
      <c r="J86" s="180">
        <f t="shared" ca="1" si="21"/>
        <v>157.09</v>
      </c>
      <c r="K86" s="180">
        <f t="shared" ca="1" si="22"/>
        <v>8.9499999999999993</v>
      </c>
      <c r="L86" s="180">
        <f t="shared" ca="1" si="23"/>
        <v>0</v>
      </c>
      <c r="M86" s="181">
        <f t="shared" ca="1" si="24"/>
        <v>653.72</v>
      </c>
      <c r="N86" s="179">
        <f t="shared" ca="1" si="25"/>
        <v>487.68027975279932</v>
      </c>
      <c r="O86" s="180">
        <f t="shared" ca="1" si="26"/>
        <v>157.09009011312182</v>
      </c>
      <c r="P86" s="180">
        <f t="shared" ca="1" si="27"/>
        <v>8.9500051340788094</v>
      </c>
      <c r="Q86" s="180">
        <f t="shared" ca="1" si="28"/>
        <v>0</v>
      </c>
      <c r="R86" s="181">
        <f t="shared" ca="1" si="29"/>
        <v>653.72037499999988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634.51430000000005</v>
      </c>
      <c r="H87" s="182">
        <f t="shared" ca="1" si="17"/>
        <v>610.72001399999999</v>
      </c>
      <c r="I87" s="183">
        <f t="shared" ca="1" si="20"/>
        <v>444.68</v>
      </c>
      <c r="J87" s="180">
        <f t="shared" ca="1" si="21"/>
        <v>157.09</v>
      </c>
      <c r="K87" s="180">
        <f t="shared" ca="1" si="22"/>
        <v>8.9499999999999993</v>
      </c>
      <c r="L87" s="180">
        <f t="shared" ca="1" si="23"/>
        <v>0</v>
      </c>
      <c r="M87" s="181">
        <f t="shared" ca="1" si="24"/>
        <v>610.72</v>
      </c>
      <c r="N87" s="179">
        <f t="shared" ca="1" si="25"/>
        <v>444.6800101937385</v>
      </c>
      <c r="O87" s="180">
        <f t="shared" ca="1" si="26"/>
        <v>157.0900036010938</v>
      </c>
      <c r="P87" s="180">
        <f t="shared" ca="1" si="27"/>
        <v>8.9500002051676706</v>
      </c>
      <c r="Q87" s="180">
        <f t="shared" ca="1" si="28"/>
        <v>0</v>
      </c>
      <c r="R87" s="181">
        <f t="shared" ca="1" si="29"/>
        <v>610.72001399999999</v>
      </c>
      <c r="W87" s="46"/>
      <c r="X87" s="46">
        <v>87</v>
      </c>
    </row>
    <row r="88" spans="1:24">
      <c r="A88" s="61" t="s">
        <v>130</v>
      </c>
      <c r="B88" s="174">
        <f t="shared" ca="1" si="18"/>
        <v>679.19316800000001</v>
      </c>
      <c r="C88" s="179">
        <f t="shared" ca="1" si="19"/>
        <v>506.67810332800002</v>
      </c>
      <c r="D88" s="180">
        <f t="shared" ca="1" si="19"/>
        <v>163.21011827040005</v>
      </c>
      <c r="E88" s="180">
        <f t="shared" ca="1" si="19"/>
        <v>9.3049464016000005</v>
      </c>
      <c r="F88" s="181">
        <f t="shared" ca="1" si="19"/>
        <v>0</v>
      </c>
      <c r="G88" s="182">
        <f t="shared" ca="1" si="16"/>
        <v>623.51430000000005</v>
      </c>
      <c r="H88" s="182">
        <f t="shared" ca="1" si="17"/>
        <v>600.13251400000001</v>
      </c>
      <c r="I88" s="183">
        <f t="shared" ca="1" si="20"/>
        <v>434.09</v>
      </c>
      <c r="J88" s="180">
        <f t="shared" ca="1" si="21"/>
        <v>157.09</v>
      </c>
      <c r="K88" s="180">
        <f t="shared" ca="1" si="22"/>
        <v>8.9499999999999993</v>
      </c>
      <c r="L88" s="180">
        <f t="shared" ca="1" si="23"/>
        <v>0</v>
      </c>
      <c r="M88" s="181">
        <f t="shared" ca="1" si="24"/>
        <v>600.13</v>
      </c>
      <c r="N88" s="179">
        <f t="shared" ca="1" si="25"/>
        <v>434.09181844310399</v>
      </c>
      <c r="O88" s="180">
        <f t="shared" ca="1" si="26"/>
        <v>157.09065806451937</v>
      </c>
      <c r="P88" s="180">
        <f t="shared" ca="1" si="27"/>
        <v>8.9500374923766515</v>
      </c>
      <c r="Q88" s="180">
        <f t="shared" ca="1" si="28"/>
        <v>0</v>
      </c>
      <c r="R88" s="181">
        <f t="shared" ca="1" si="29"/>
        <v>600.13251400000001</v>
      </c>
      <c r="W88" s="46"/>
      <c r="X88" s="46">
        <v>88</v>
      </c>
    </row>
    <row r="89" spans="1:24">
      <c r="A89" s="61" t="s">
        <v>131</v>
      </c>
      <c r="B89" s="174">
        <f t="shared" ca="1" si="18"/>
        <v>679.19316800000001</v>
      </c>
      <c r="C89" s="179">
        <f t="shared" ca="1" si="19"/>
        <v>506.67810332800002</v>
      </c>
      <c r="D89" s="180">
        <f t="shared" ca="1" si="19"/>
        <v>163.21011827040005</v>
      </c>
      <c r="E89" s="180">
        <f t="shared" ca="1" si="19"/>
        <v>9.3049464016000005</v>
      </c>
      <c r="F89" s="181">
        <f t="shared" ca="1" si="19"/>
        <v>0</v>
      </c>
      <c r="G89" s="182">
        <f t="shared" ca="1" si="16"/>
        <v>544.30489999999998</v>
      </c>
      <c r="H89" s="182">
        <f t="shared" ca="1" si="17"/>
        <v>523.89346599999999</v>
      </c>
      <c r="I89" s="183">
        <f t="shared" ca="1" si="20"/>
        <v>429.28</v>
      </c>
      <c r="J89" s="180">
        <f t="shared" ca="1" si="21"/>
        <v>85.66</v>
      </c>
      <c r="K89" s="180">
        <f t="shared" ca="1" si="22"/>
        <v>8.9499999999999993</v>
      </c>
      <c r="L89" s="180">
        <f t="shared" ca="1" si="23"/>
        <v>0</v>
      </c>
      <c r="M89" s="181">
        <f t="shared" ca="1" si="24"/>
        <v>523.89</v>
      </c>
      <c r="N89" s="179">
        <f t="shared" ca="1" si="25"/>
        <v>429.28284007039645</v>
      </c>
      <c r="O89" s="180">
        <f t="shared" ca="1" si="26"/>
        <v>85.660566717364333</v>
      </c>
      <c r="P89" s="180">
        <f t="shared" ca="1" si="27"/>
        <v>8.9500592122392106</v>
      </c>
      <c r="Q89" s="180">
        <f t="shared" ca="1" si="28"/>
        <v>0</v>
      </c>
      <c r="R89" s="181">
        <f t="shared" ca="1" si="29"/>
        <v>523.89346599999999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537.15</v>
      </c>
      <c r="H90" s="182">
        <f t="shared" ca="1" si="17"/>
        <v>517.00687500000004</v>
      </c>
      <c r="I90" s="183">
        <f t="shared" ca="1" si="20"/>
        <v>426.39</v>
      </c>
      <c r="J90" s="180">
        <f t="shared" ca="1" si="21"/>
        <v>85.66</v>
      </c>
      <c r="K90" s="180">
        <f t="shared" ca="1" si="22"/>
        <v>4.96</v>
      </c>
      <c r="L90" s="180">
        <f t="shared" ca="1" si="23"/>
        <v>0</v>
      </c>
      <c r="M90" s="181">
        <f t="shared" ca="1" si="24"/>
        <v>517.01</v>
      </c>
      <c r="N90" s="179">
        <f t="shared" ca="1" si="25"/>
        <v>426.3874227408561</v>
      </c>
      <c r="O90" s="180">
        <f t="shared" ca="1" si="26"/>
        <v>85.659482239221688</v>
      </c>
      <c r="P90" s="180">
        <f t="shared" ca="1" si="27"/>
        <v>4.9599700199222454</v>
      </c>
      <c r="Q90" s="180">
        <f t="shared" ca="1" si="28"/>
        <v>0</v>
      </c>
      <c r="R90" s="181">
        <f t="shared" ca="1" si="29"/>
        <v>517.00687500000004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526.15</v>
      </c>
      <c r="H91" s="182">
        <f t="shared" ca="1" si="17"/>
        <v>506.419375</v>
      </c>
      <c r="I91" s="183">
        <f t="shared" ca="1" si="20"/>
        <v>415.8</v>
      </c>
      <c r="J91" s="180">
        <f t="shared" ca="1" si="21"/>
        <v>85.66</v>
      </c>
      <c r="K91" s="180">
        <f t="shared" ca="1" si="22"/>
        <v>4.96</v>
      </c>
      <c r="L91" s="180">
        <f t="shared" ca="1" si="23"/>
        <v>0</v>
      </c>
      <c r="M91" s="181">
        <f t="shared" ca="1" si="24"/>
        <v>506.42</v>
      </c>
      <c r="N91" s="179">
        <f t="shared" ca="1" si="25"/>
        <v>415.79948683898738</v>
      </c>
      <c r="O91" s="180">
        <f t="shared" ca="1" si="26"/>
        <v>85.659894282413802</v>
      </c>
      <c r="P91" s="180">
        <f t="shared" ca="1" si="27"/>
        <v>4.9599938785987909</v>
      </c>
      <c r="Q91" s="180">
        <f t="shared" ca="1" si="28"/>
        <v>0</v>
      </c>
      <c r="R91" s="181">
        <f t="shared" ca="1" si="29"/>
        <v>506.41937499999995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519.15</v>
      </c>
      <c r="H92" s="182">
        <f t="shared" ca="1" si="17"/>
        <v>499.68187499999999</v>
      </c>
      <c r="I92" s="183">
        <f t="shared" ca="1" si="20"/>
        <v>409.06</v>
      </c>
      <c r="J92" s="180">
        <f t="shared" ca="1" si="21"/>
        <v>85.66</v>
      </c>
      <c r="K92" s="180">
        <f t="shared" ca="1" si="22"/>
        <v>4.96</v>
      </c>
      <c r="L92" s="180">
        <f t="shared" ca="1" si="23"/>
        <v>0</v>
      </c>
      <c r="M92" s="181">
        <f t="shared" ca="1" si="24"/>
        <v>499.68</v>
      </c>
      <c r="N92" s="179">
        <f t="shared" ca="1" si="25"/>
        <v>409.06153495737271</v>
      </c>
      <c r="O92" s="180">
        <f t="shared" ca="1" si="26"/>
        <v>85.660321430715655</v>
      </c>
      <c r="P92" s="180">
        <f t="shared" ca="1" si="27"/>
        <v>4.9600186119116234</v>
      </c>
      <c r="Q92" s="180">
        <f t="shared" ca="1" si="28"/>
        <v>0</v>
      </c>
      <c r="R92" s="181">
        <f t="shared" ca="1" si="29"/>
        <v>499.68187499999999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512.15</v>
      </c>
      <c r="H93" s="182">
        <f t="shared" ca="1" si="17"/>
        <v>492.94437499999998</v>
      </c>
      <c r="I93" s="183">
        <f t="shared" ca="1" si="20"/>
        <v>402.32</v>
      </c>
      <c r="J93" s="180">
        <f t="shared" ca="1" si="21"/>
        <v>85.66</v>
      </c>
      <c r="K93" s="180">
        <f t="shared" ca="1" si="22"/>
        <v>4.96</v>
      </c>
      <c r="L93" s="180">
        <f t="shared" ca="1" si="23"/>
        <v>0</v>
      </c>
      <c r="M93" s="181">
        <f t="shared" ca="1" si="24"/>
        <v>492.94</v>
      </c>
      <c r="N93" s="179">
        <f t="shared" ca="1" si="25"/>
        <v>402.32357071854585</v>
      </c>
      <c r="O93" s="180">
        <f t="shared" ca="1" si="26"/>
        <v>85.660760259869349</v>
      </c>
      <c r="P93" s="180">
        <f t="shared" ca="1" si="27"/>
        <v>4.9600440215847765</v>
      </c>
      <c r="Q93" s="180">
        <f t="shared" ca="1" si="28"/>
        <v>0</v>
      </c>
      <c r="R93" s="181">
        <f t="shared" ca="1" si="29"/>
        <v>492.94437499999998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444.15</v>
      </c>
      <c r="H94" s="182">
        <f t="shared" ca="1" si="17"/>
        <v>427.49437499999999</v>
      </c>
      <c r="I94" s="183">
        <f t="shared" ca="1" si="20"/>
        <v>336.87</v>
      </c>
      <c r="J94" s="180">
        <f t="shared" ca="1" si="21"/>
        <v>85.66</v>
      </c>
      <c r="K94" s="180">
        <f t="shared" ca="1" si="22"/>
        <v>4.96</v>
      </c>
      <c r="L94" s="180">
        <f t="shared" ca="1" si="23"/>
        <v>0</v>
      </c>
      <c r="M94" s="181">
        <f t="shared" ca="1" si="24"/>
        <v>427.48999999999995</v>
      </c>
      <c r="N94" s="179">
        <f t="shared" ca="1" si="25"/>
        <v>336.87344758064518</v>
      </c>
      <c r="O94" s="180">
        <f t="shared" ca="1" si="26"/>
        <v>85.660876657933528</v>
      </c>
      <c r="P94" s="180">
        <f t="shared" ca="1" si="27"/>
        <v>4.9600507614213205</v>
      </c>
      <c r="Q94" s="180">
        <f t="shared" ca="1" si="28"/>
        <v>0</v>
      </c>
      <c r="R94" s="181">
        <f t="shared" ca="1" si="29"/>
        <v>427.49437500000005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374.65</v>
      </c>
      <c r="H95" s="182">
        <f t="shared" ca="1" si="17"/>
        <v>360.60062499999998</v>
      </c>
      <c r="I95" s="183">
        <f t="shared" ca="1" si="20"/>
        <v>269.98</v>
      </c>
      <c r="J95" s="180">
        <f t="shared" ca="1" si="21"/>
        <v>85.66</v>
      </c>
      <c r="K95" s="180">
        <f t="shared" ca="1" si="22"/>
        <v>4.96</v>
      </c>
      <c r="L95" s="180">
        <f t="shared" ca="1" si="23"/>
        <v>0</v>
      </c>
      <c r="M95" s="181">
        <f t="shared" ca="1" si="24"/>
        <v>360.59999999999997</v>
      </c>
      <c r="N95" s="179">
        <f t="shared" ca="1" si="25"/>
        <v>269.98046793538549</v>
      </c>
      <c r="O95" s="180">
        <f t="shared" ca="1" si="26"/>
        <v>85.660148467831391</v>
      </c>
      <c r="P95" s="180">
        <f t="shared" ca="1" si="27"/>
        <v>4.9600085967831395</v>
      </c>
      <c r="Q95" s="180">
        <f t="shared" ca="1" si="28"/>
        <v>0</v>
      </c>
      <c r="R95" s="181">
        <f t="shared" ca="1" si="29"/>
        <v>360.60062500000004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374.65</v>
      </c>
      <c r="H96" s="182">
        <f t="shared" ca="1" si="17"/>
        <v>360.60062499999998</v>
      </c>
      <c r="I96" s="183">
        <f t="shared" ca="1" si="20"/>
        <v>269.98</v>
      </c>
      <c r="J96" s="180">
        <f t="shared" ca="1" si="21"/>
        <v>85.66</v>
      </c>
      <c r="K96" s="180">
        <f t="shared" ca="1" si="22"/>
        <v>4.96</v>
      </c>
      <c r="L96" s="180">
        <f t="shared" ca="1" si="23"/>
        <v>0</v>
      </c>
      <c r="M96" s="181">
        <f t="shared" ca="1" si="24"/>
        <v>360.59999999999997</v>
      </c>
      <c r="N96" s="179">
        <f t="shared" ca="1" si="25"/>
        <v>269.98046793538549</v>
      </c>
      <c r="O96" s="180">
        <f t="shared" ca="1" si="26"/>
        <v>85.660148467831391</v>
      </c>
      <c r="P96" s="180">
        <f t="shared" ca="1" si="27"/>
        <v>4.9600085967831395</v>
      </c>
      <c r="Q96" s="180">
        <f t="shared" ca="1" si="28"/>
        <v>0</v>
      </c>
      <c r="R96" s="181">
        <f t="shared" ca="1" si="29"/>
        <v>360.60062500000004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374.65</v>
      </c>
      <c r="H97" s="182">
        <f t="shared" ca="1" si="17"/>
        <v>360.60062499999998</v>
      </c>
      <c r="I97" s="183">
        <f t="shared" ca="1" si="20"/>
        <v>269.98</v>
      </c>
      <c r="J97" s="180">
        <f t="shared" ca="1" si="21"/>
        <v>85.66</v>
      </c>
      <c r="K97" s="180">
        <f t="shared" ca="1" si="22"/>
        <v>4.96</v>
      </c>
      <c r="L97" s="180">
        <f t="shared" ca="1" si="23"/>
        <v>0</v>
      </c>
      <c r="M97" s="181">
        <f t="shared" ca="1" si="24"/>
        <v>360.59999999999997</v>
      </c>
      <c r="N97" s="179">
        <f t="shared" ca="1" si="25"/>
        <v>269.98046793538549</v>
      </c>
      <c r="O97" s="180">
        <f t="shared" ca="1" si="26"/>
        <v>85.660148467831391</v>
      </c>
      <c r="P97" s="180">
        <f t="shared" ca="1" si="27"/>
        <v>4.9600085967831395</v>
      </c>
      <c r="Q97" s="180">
        <f t="shared" ca="1" si="28"/>
        <v>0</v>
      </c>
      <c r="R97" s="181">
        <f t="shared" ca="1" si="29"/>
        <v>360.60062500000004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374.65</v>
      </c>
      <c r="H98" s="187">
        <f t="shared" ca="1" si="17"/>
        <v>360.60062499999998</v>
      </c>
      <c r="I98" s="188">
        <f t="shared" ca="1" si="20"/>
        <v>269.98</v>
      </c>
      <c r="J98" s="185">
        <f t="shared" ca="1" si="21"/>
        <v>85.66</v>
      </c>
      <c r="K98" s="185">
        <f t="shared" ca="1" si="22"/>
        <v>4.96</v>
      </c>
      <c r="L98" s="185">
        <f t="shared" ca="1" si="23"/>
        <v>0</v>
      </c>
      <c r="M98" s="186">
        <f t="shared" ca="1" si="24"/>
        <v>360.59999999999997</v>
      </c>
      <c r="N98" s="184">
        <f t="shared" ca="1" si="25"/>
        <v>269.98046793538549</v>
      </c>
      <c r="O98" s="185">
        <f t="shared" ca="1" si="26"/>
        <v>85.660148467831391</v>
      </c>
      <c r="P98" s="185">
        <f t="shared" ca="1" si="27"/>
        <v>4.9600085967831395</v>
      </c>
      <c r="Q98" s="185">
        <f t="shared" ca="1" si="28"/>
        <v>0</v>
      </c>
      <c r="R98" s="186">
        <f t="shared" ca="1" si="29"/>
        <v>360.60062500000004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16.304911032000007</v>
      </c>
      <c r="C99" s="56">
        <f t="shared" ref="C99:R99" ca="1" si="30">SUM(C3:C98)/4000</f>
        <v>12.163463629871977</v>
      </c>
      <c r="D99" s="54">
        <f t="shared" ca="1" si="30"/>
        <v>3.9180701209896087</v>
      </c>
      <c r="E99" s="54">
        <f t="shared" ca="1" si="30"/>
        <v>0.22337728113839955</v>
      </c>
      <c r="F99" s="55">
        <f t="shared" ca="1" si="30"/>
        <v>0</v>
      </c>
      <c r="G99" s="59">
        <f t="shared" ca="1" si="30"/>
        <v>12.988474067500018</v>
      </c>
      <c r="H99" s="59">
        <f t="shared" ca="1" si="30"/>
        <v>12.50140628974999</v>
      </c>
      <c r="I99" s="171">
        <f t="shared" ca="1" si="30"/>
        <v>9.5946950000000033</v>
      </c>
      <c r="J99" s="54">
        <f t="shared" ca="1" si="30"/>
        <v>2.740285000000001</v>
      </c>
      <c r="K99" s="54">
        <f t="shared" ca="1" si="30"/>
        <v>0.16642250000000003</v>
      </c>
      <c r="L99" s="54">
        <f t="shared" ca="1" si="30"/>
        <v>0</v>
      </c>
      <c r="M99" s="55">
        <f t="shared" ca="1" si="30"/>
        <v>12.501402500000008</v>
      </c>
      <c r="N99" s="56">
        <f t="shared" ca="1" si="30"/>
        <v>9.594697680698907</v>
      </c>
      <c r="O99" s="54">
        <f t="shared" ca="1" si="30"/>
        <v>2.740286080284029</v>
      </c>
      <c r="P99" s="54">
        <f t="shared" ca="1" si="30"/>
        <v>0.16642252876706601</v>
      </c>
      <c r="Q99" s="54">
        <f t="shared" ca="1" si="30"/>
        <v>0</v>
      </c>
      <c r="R99" s="55">
        <f t="shared" ca="1" si="30"/>
        <v>12.50140628974999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45329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45329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45329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2024-03-01T11:20:58Z</dcterms:modified>
</cp:coreProperties>
</file>